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7.bin" ContentType="application/vnd.openxmlformats-officedocument.spreadsheetml.customProperty"/>
  <Override PartName="/xl/customProperty6.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U:\CCBHC\Kentucky\"/>
    </mc:Choice>
  </mc:AlternateContent>
  <xr:revisionPtr revIDLastSave="0" documentId="13_ncr:1_{FF1136E8-470A-41E1-975C-E904F1FAD5F4}" xr6:coauthVersionLast="47" xr6:coauthVersionMax="47" xr10:uidLastSave="{00000000-0000-0000-0000-000000000000}"/>
  <workbookProtection workbookAlgorithmName="SHA-512" workbookHashValue="K7nxWCMKPW4auISZ1CMLAHTWBuQnPqzy5n8IbY4VupvVk3Bg0nSLugT82AkQBAR4ahdfJ8Egu90d8hMZM3yKNA==" workbookSaltValue="MJ+ZNgVEu0mAMN5/88ZQUA==" workbookSpinCount="100000" lockStructure="1"/>
  <bookViews>
    <workbookView xWindow="-28920" yWindow="-120" windowWidth="29040" windowHeight="15840" xr2:uid="{CEBA0FDD-CA57-44C6-A267-8C4F8AD61144}"/>
  </bookViews>
  <sheets>
    <sheet name="Table of Contents" sheetId="18" r:id="rId1"/>
    <sheet name="Instructions" sheetId="14" r:id="rId2"/>
    <sheet name="Program Requirement 1.a" sheetId="17" r:id="rId3"/>
    <sheet name="Program Requirement 1b.-d" sheetId="1" r:id="rId4"/>
    <sheet name="Program Requirement 2 " sheetId="6" r:id="rId5"/>
    <sheet name="Program Requirement 3 " sheetId="7" r:id="rId6"/>
    <sheet name="Program Requirement 4" sheetId="8" r:id="rId7"/>
    <sheet name="Program Requirement 5" sheetId="9" r:id="rId8"/>
    <sheet name="Program Requirement 6 " sheetId="10" r:id="rId9"/>
    <sheet name="Weighted Criteria" sheetId="19" state="hidden" r:id="rId10"/>
    <sheet name="Drop Downs" sheetId="5" state="hidden" r:id="rId11"/>
  </sheets>
  <definedNames>
    <definedName name="_xlnm.Print_Area" localSheetId="1">Instructions!$B$3:$J$8</definedName>
    <definedName name="_xlnm.Print_Area" localSheetId="3">'Program Requirement 1b.-d'!$B$2:$J$45</definedName>
    <definedName name="_xlnm.Print_Area" localSheetId="4">'Program Requirement 2 '!$B$2:$H$41</definedName>
    <definedName name="_xlnm.Print_Area" localSheetId="5">'Program Requirement 3 '!$B$2:$H$50</definedName>
    <definedName name="_xlnm.Print_Area" localSheetId="6">'Program Requirement 4'!$B$2:$H$12</definedName>
    <definedName name="_xlnm.Print_Area" localSheetId="7">'Program Requirement 5'!$B$2:$H$25</definedName>
    <definedName name="_xlnm.Print_Area" localSheetId="8">'Program Requirement 6 '!$B$2:$E$26</definedName>
    <definedName name="_xlnm.Print_Titles" localSheetId="3">'Program Requirement 1b.-d'!$4:$12</definedName>
    <definedName name="_xlnm.Print_Titles" localSheetId="4">'Program Requirement 2 '!$4:$13</definedName>
    <definedName name="_xlnm.Print_Titles" localSheetId="5">'Program Requirement 3 '!$4:$11</definedName>
    <definedName name="_xlnm.Print_Titles" localSheetId="6">'Program Requirement 4'!$4:$11</definedName>
    <definedName name="_xlnm.Print_Titles" localSheetId="7">'Program Requirement 5'!$4:$12</definedName>
    <definedName name="_xlnm.Print_Titles" localSheetId="8">'Program Requirement 6 '!$4:$10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7" l="1"/>
  <c r="J14" i="7" s="1"/>
  <c r="L26" i="10"/>
  <c r="Y10" i="19" s="1"/>
  <c r="X10" i="19" s="1"/>
  <c r="L24" i="10"/>
  <c r="Y9" i="19" s="1"/>
  <c r="X9" i="19" s="1"/>
  <c r="L23" i="10"/>
  <c r="Y8" i="19" s="1"/>
  <c r="X8" i="19" s="1"/>
  <c r="L22" i="10"/>
  <c r="Y7" i="19" s="1"/>
  <c r="X7" i="19" s="1"/>
  <c r="L21" i="10"/>
  <c r="L20" i="10"/>
  <c r="L18" i="10"/>
  <c r="Y5" i="19" s="1"/>
  <c r="X5" i="19" s="1"/>
  <c r="L17" i="10"/>
  <c r="L16" i="10"/>
  <c r="L15" i="10"/>
  <c r="L14" i="10"/>
  <c r="L13" i="10"/>
  <c r="L12" i="10"/>
  <c r="L55" i="17"/>
  <c r="E6" i="19" s="1"/>
  <c r="D6" i="19" s="1"/>
  <c r="L54" i="17"/>
  <c r="L53" i="17"/>
  <c r="L52" i="17"/>
  <c r="L51" i="17"/>
  <c r="E4" i="19" s="1"/>
  <c r="D4" i="19" s="1"/>
  <c r="L50" i="17"/>
  <c r="L49" i="17"/>
  <c r="L48" i="17"/>
  <c r="L47" i="17"/>
  <c r="L46" i="17"/>
  <c r="L45" i="17"/>
  <c r="L44" i="17"/>
  <c r="L43" i="17"/>
  <c r="L42" i="17"/>
  <c r="L41" i="17"/>
  <c r="L40" i="17"/>
  <c r="L39" i="17"/>
  <c r="L38" i="17"/>
  <c r="L37" i="17"/>
  <c r="L36" i="17"/>
  <c r="L35" i="17"/>
  <c r="L33" i="17"/>
  <c r="L32" i="17"/>
  <c r="L31" i="17"/>
  <c r="L30" i="17"/>
  <c r="L29" i="17"/>
  <c r="L28" i="17"/>
  <c r="L27" i="17"/>
  <c r="L25" i="17"/>
  <c r="L24" i="17"/>
  <c r="L23" i="17"/>
  <c r="L22" i="17"/>
  <c r="L20" i="17"/>
  <c r="L19" i="17"/>
  <c r="L18" i="17"/>
  <c r="L17" i="17"/>
  <c r="L16" i="17"/>
  <c r="L12" i="17"/>
  <c r="W12" i="19"/>
  <c r="S11" i="19"/>
  <c r="O42" i="19"/>
  <c r="K24" i="19"/>
  <c r="G27" i="19"/>
  <c r="C19" i="19"/>
  <c r="Y4" i="19"/>
  <c r="X4" i="19" s="1"/>
  <c r="J14" i="9"/>
  <c r="J15" i="9"/>
  <c r="J16" i="9"/>
  <c r="J17" i="9"/>
  <c r="J18" i="9"/>
  <c r="J19" i="9"/>
  <c r="J20" i="9" s="1"/>
  <c r="J21" i="9" s="1"/>
  <c r="J22" i="9"/>
  <c r="J23" i="9"/>
  <c r="J24" i="9" s="1"/>
  <c r="J13" i="9"/>
  <c r="J13" i="8"/>
  <c r="J14" i="8"/>
  <c r="J15" i="8"/>
  <c r="J16" i="8"/>
  <c r="J17" i="8" s="1"/>
  <c r="J18" i="8"/>
  <c r="J19" i="8"/>
  <c r="J20" i="8"/>
  <c r="J21" i="8"/>
  <c r="J22" i="8"/>
  <c r="J23" i="8" s="1"/>
  <c r="J24" i="8" s="1"/>
  <c r="J25" i="8" s="1"/>
  <c r="J26" i="8" s="1"/>
  <c r="J27" i="8"/>
  <c r="J28" i="8"/>
  <c r="J29" i="8"/>
  <c r="J30" i="8"/>
  <c r="J31" i="8"/>
  <c r="J32" i="8"/>
  <c r="J33" i="8"/>
  <c r="J34" i="8"/>
  <c r="J35" i="8"/>
  <c r="J36" i="8"/>
  <c r="J37" i="8"/>
  <c r="J38" i="8"/>
  <c r="J39" i="8" s="1"/>
  <c r="J40" i="8" s="1"/>
  <c r="J41" i="8" s="1"/>
  <c r="J42" i="8" s="1"/>
  <c r="J43" i="8"/>
  <c r="J44" i="8"/>
  <c r="J45" i="8"/>
  <c r="J46" i="8"/>
  <c r="J47" i="8"/>
  <c r="J48" i="8"/>
  <c r="J49" i="8"/>
  <c r="J50" i="8" s="1"/>
  <c r="J51" i="8" s="1"/>
  <c r="J52" i="8"/>
  <c r="J53" i="8" s="1"/>
  <c r="J54" i="8"/>
  <c r="J55" i="8"/>
  <c r="J56" i="8"/>
  <c r="J57" i="8"/>
  <c r="J58" i="8"/>
  <c r="J59" i="8"/>
  <c r="J60" i="8"/>
  <c r="J61" i="8"/>
  <c r="J62" i="8"/>
  <c r="J63" i="8" s="1"/>
  <c r="J64" i="8"/>
  <c r="J65" i="8"/>
  <c r="J66" i="8"/>
  <c r="J67" i="8"/>
  <c r="J68" i="8"/>
  <c r="J69" i="8"/>
  <c r="J70" i="8"/>
  <c r="J71" i="8"/>
  <c r="J72" i="8"/>
  <c r="J73" i="8"/>
  <c r="J12" i="8"/>
  <c r="J15" i="7"/>
  <c r="J16" i="7"/>
  <c r="J17" i="7"/>
  <c r="J18" i="7"/>
  <c r="J19" i="7"/>
  <c r="J20" i="7"/>
  <c r="J21" i="7"/>
  <c r="J22" i="7"/>
  <c r="J23" i="7"/>
  <c r="J24" i="7"/>
  <c r="J25" i="7"/>
  <c r="J26" i="7"/>
  <c r="J27" i="7"/>
  <c r="J28" i="7"/>
  <c r="J29" i="7"/>
  <c r="J30" i="7" s="1"/>
  <c r="J31" i="7" s="1"/>
  <c r="J32" i="7"/>
  <c r="J33" i="7"/>
  <c r="J34" i="7"/>
  <c r="J35" i="7" s="1"/>
  <c r="J36" i="7"/>
  <c r="J37" i="7"/>
  <c r="J38" i="7"/>
  <c r="J39" i="7"/>
  <c r="J12" i="7"/>
  <c r="J14" i="6"/>
  <c r="J16" i="6"/>
  <c r="J17" i="6"/>
  <c r="J18" i="6"/>
  <c r="J19" i="6"/>
  <c r="J20" i="6"/>
  <c r="J21" i="6"/>
  <c r="J22" i="6"/>
  <c r="J23" i="6"/>
  <c r="J24" i="6"/>
  <c r="J25" i="6"/>
  <c r="J26" i="6"/>
  <c r="J27" i="6"/>
  <c r="J28" i="6"/>
  <c r="J29" i="6"/>
  <c r="J30" i="6"/>
  <c r="J31" i="6"/>
  <c r="J32" i="6"/>
  <c r="J33" i="6"/>
  <c r="J34" i="6"/>
  <c r="J35" i="6"/>
  <c r="J36" i="6"/>
  <c r="J37" i="6"/>
  <c r="J38" i="6"/>
  <c r="J39" i="6"/>
  <c r="J40" i="6"/>
  <c r="J41" i="6"/>
  <c r="J42" i="6" s="1"/>
  <c r="J15" i="6"/>
  <c r="K15" i="9"/>
  <c r="K16" i="9"/>
  <c r="K17" i="9"/>
  <c r="K18" i="9"/>
  <c r="K19" i="9"/>
  <c r="K20" i="9"/>
  <c r="K21" i="9"/>
  <c r="K22" i="9"/>
  <c r="K23" i="9"/>
  <c r="K24" i="9"/>
  <c r="K14" i="9"/>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13" i="8"/>
  <c r="K14" i="7"/>
  <c r="K15" i="7"/>
  <c r="K16" i="7"/>
  <c r="K17" i="7"/>
  <c r="K18" i="7"/>
  <c r="K19" i="7"/>
  <c r="K20" i="7"/>
  <c r="K21" i="7"/>
  <c r="K22" i="7"/>
  <c r="K23" i="7"/>
  <c r="K24" i="7"/>
  <c r="K25" i="7"/>
  <c r="K26" i="7"/>
  <c r="K27" i="7"/>
  <c r="K28" i="7"/>
  <c r="K29" i="7"/>
  <c r="K30" i="7"/>
  <c r="K31" i="7"/>
  <c r="K32" i="7"/>
  <c r="K33" i="7"/>
  <c r="K34" i="7"/>
  <c r="K35" i="7"/>
  <c r="K36" i="7"/>
  <c r="K37" i="7"/>
  <c r="K38" i="7"/>
  <c r="K39" i="7"/>
  <c r="K13" i="7"/>
  <c r="K16" i="6"/>
  <c r="K17" i="6"/>
  <c r="K18" i="6"/>
  <c r="K19" i="6"/>
  <c r="K20" i="6"/>
  <c r="K21" i="6"/>
  <c r="K22" i="6"/>
  <c r="K23" i="6"/>
  <c r="K24" i="6"/>
  <c r="K25" i="6"/>
  <c r="K26" i="6"/>
  <c r="K27" i="6"/>
  <c r="K28" i="6"/>
  <c r="K29" i="6"/>
  <c r="K30" i="6"/>
  <c r="K31" i="6"/>
  <c r="K32" i="6"/>
  <c r="K33" i="6"/>
  <c r="K34" i="6"/>
  <c r="K35" i="6"/>
  <c r="K36" i="6"/>
  <c r="K37" i="6"/>
  <c r="K38" i="6"/>
  <c r="K39" i="6"/>
  <c r="K40" i="6"/>
  <c r="K41" i="6"/>
  <c r="K42" i="6"/>
  <c r="K15" i="6"/>
  <c r="L21" i="1"/>
  <c r="L15" i="1"/>
  <c r="L16" i="1"/>
  <c r="L17" i="1"/>
  <c r="L18" i="1"/>
  <c r="L19" i="1"/>
  <c r="L20" i="1"/>
  <c r="L22" i="1"/>
  <c r="L23" i="1"/>
  <c r="L24" i="1"/>
  <c r="L25" i="1"/>
  <c r="L26" i="1"/>
  <c r="L27" i="1"/>
  <c r="L28" i="1"/>
  <c r="L29" i="1"/>
  <c r="L30" i="1"/>
  <c r="L31" i="1"/>
  <c r="L32" i="1"/>
  <c r="L33" i="1"/>
  <c r="L14" i="1"/>
  <c r="K23" i="1"/>
  <c r="K24" i="1" s="1"/>
  <c r="K25" i="1"/>
  <c r="K26" i="1"/>
  <c r="K27" i="1"/>
  <c r="K28" i="1"/>
  <c r="K29" i="1"/>
  <c r="K30" i="1"/>
  <c r="K31" i="1"/>
  <c r="K32" i="1"/>
  <c r="K22" i="1"/>
  <c r="K21" i="1"/>
  <c r="K20" i="1"/>
  <c r="K19" i="1"/>
  <c r="K16" i="1"/>
  <c r="K17" i="1" s="1"/>
  <c r="K18" i="1" s="1"/>
  <c r="K14" i="1"/>
  <c r="Q10" i="19" l="1"/>
  <c r="P10" i="19" s="1" a="1"/>
  <c r="P10" i="19" s="1"/>
  <c r="Q34" i="19"/>
  <c r="P34" i="19" s="1" a="1"/>
  <c r="P34" i="19" s="1"/>
  <c r="U3" i="19"/>
  <c r="T3" i="19" s="1" a="1"/>
  <c r="T3" i="19" s="1"/>
  <c r="U4" i="19"/>
  <c r="T4" i="19" s="1" a="1"/>
  <c r="T4" i="19" s="1"/>
  <c r="U5" i="19"/>
  <c r="T5" i="19" s="1" a="1"/>
  <c r="T5" i="19" s="1"/>
  <c r="U8" i="19"/>
  <c r="T8" i="19" s="1" a="1"/>
  <c r="T8" i="19" s="1"/>
  <c r="U7" i="19"/>
  <c r="T7" i="19" s="1" a="1"/>
  <c r="T7" i="19" s="1"/>
  <c r="U6" i="19"/>
  <c r="T6" i="19" s="1" a="1"/>
  <c r="T6" i="19" s="1"/>
  <c r="AC11" i="19"/>
  <c r="I10" i="19"/>
  <c r="H10" i="19" s="1" a="1"/>
  <c r="H10" i="19" s="1"/>
  <c r="Q38" i="19"/>
  <c r="P38" i="19" s="1" a="1"/>
  <c r="P38" i="19" s="1"/>
  <c r="Q28" i="19"/>
  <c r="P28" i="19" s="1" a="1"/>
  <c r="P28" i="19" s="1"/>
  <c r="Q33" i="19"/>
  <c r="P33" i="19" s="1" a="1"/>
  <c r="P33" i="19" s="1"/>
  <c r="Q4" i="19"/>
  <c r="P4" i="19" s="1" a="1"/>
  <c r="P4" i="19" s="1"/>
  <c r="Q8" i="19"/>
  <c r="P8" i="19" s="1" a="1"/>
  <c r="P8" i="19" s="1"/>
  <c r="Q3" i="19"/>
  <c r="P3" i="19" s="1" a="1"/>
  <c r="P3" i="19" s="1"/>
  <c r="Q40" i="19"/>
  <c r="P40" i="19" s="1" a="1"/>
  <c r="P40" i="19" s="1"/>
  <c r="Q18" i="19"/>
  <c r="P18" i="19" s="1" a="1"/>
  <c r="P18" i="19" s="1"/>
  <c r="Q14" i="19"/>
  <c r="P14" i="19" s="1" a="1"/>
  <c r="P14" i="19" s="1"/>
  <c r="Q26" i="19"/>
  <c r="P26" i="19" s="1" a="1"/>
  <c r="P26" i="19" s="1"/>
  <c r="Q32" i="19"/>
  <c r="P32" i="19" s="1" a="1"/>
  <c r="P32" i="19" s="1"/>
  <c r="Q39" i="19"/>
  <c r="P39" i="19" s="1" a="1"/>
  <c r="P39" i="19" s="1"/>
  <c r="Q31" i="19"/>
  <c r="P31" i="19" s="1" a="1"/>
  <c r="P31" i="19" s="1"/>
  <c r="Q21" i="19"/>
  <c r="P21" i="19" s="1" a="1"/>
  <c r="P21" i="19" s="1"/>
  <c r="Q12" i="19"/>
  <c r="P12" i="19" s="1" a="1"/>
  <c r="P12" i="19" s="1"/>
  <c r="Q25" i="19"/>
  <c r="P25" i="19" s="1" a="1"/>
  <c r="P25" i="19" s="1"/>
  <c r="Q24" i="19"/>
  <c r="P24" i="19" s="1" a="1"/>
  <c r="P24" i="19" s="1"/>
  <c r="Q17" i="19"/>
  <c r="P17" i="19" s="1" a="1"/>
  <c r="P17" i="19" s="1"/>
  <c r="Q23" i="19"/>
  <c r="P23" i="19" s="1" a="1"/>
  <c r="P23" i="19" s="1"/>
  <c r="Q16" i="19"/>
  <c r="P16" i="19" s="1" a="1"/>
  <c r="P16" i="19" s="1"/>
  <c r="Q30" i="19"/>
  <c r="P30" i="19" s="1" a="1"/>
  <c r="P30" i="19" s="1"/>
  <c r="Q36" i="19"/>
  <c r="P36" i="19" s="1" a="1"/>
  <c r="P36" i="19" s="1"/>
  <c r="Q29" i="19"/>
  <c r="P29" i="19" s="1" a="1"/>
  <c r="P29" i="19" s="1"/>
  <c r="Q22" i="19"/>
  <c r="P22" i="19" s="1" a="1"/>
  <c r="P22" i="19" s="1"/>
  <c r="Q15" i="19"/>
  <c r="P15" i="19" s="1" a="1"/>
  <c r="P15" i="19" s="1"/>
  <c r="Q20" i="19"/>
  <c r="P20" i="19" s="1" a="1"/>
  <c r="P20" i="19" s="1"/>
  <c r="Q13" i="19"/>
  <c r="P13" i="19" s="1" a="1"/>
  <c r="P13" i="19" s="1"/>
  <c r="Q7" i="19"/>
  <c r="P7" i="19" s="1" a="1"/>
  <c r="P7" i="19" s="1"/>
  <c r="Q37" i="19"/>
  <c r="P37" i="19" s="1" a="1"/>
  <c r="P37" i="19" s="1"/>
  <c r="Q11" i="19"/>
  <c r="P11" i="19" s="1" a="1"/>
  <c r="P11" i="19" s="1"/>
  <c r="Q35" i="19"/>
  <c r="P35" i="19" s="1" a="1"/>
  <c r="P35" i="19" s="1"/>
  <c r="Q27" i="19"/>
  <c r="P27" i="19" s="1" a="1"/>
  <c r="P27" i="19" s="1"/>
  <c r="Q5" i="19"/>
  <c r="P5" i="19" s="1" a="1"/>
  <c r="P5" i="19" s="1"/>
  <c r="M9" i="19"/>
  <c r="L9" i="19" s="1" a="1"/>
  <c r="L9" i="19" s="1"/>
  <c r="I9" i="19"/>
  <c r="H9" i="19" s="1" a="1"/>
  <c r="H9" i="19" s="1"/>
  <c r="I18" i="19"/>
  <c r="H18" i="19" s="1" a="1"/>
  <c r="H18" i="19" s="1"/>
  <c r="I8" i="19"/>
  <c r="H8" i="19" s="1" a="1"/>
  <c r="H8" i="19" s="1"/>
  <c r="I3" i="19"/>
  <c r="H3" i="19" s="1" a="1"/>
  <c r="H3" i="19" s="1"/>
  <c r="I15" i="19"/>
  <c r="H15" i="19" s="1" a="1"/>
  <c r="H15" i="19" s="1"/>
  <c r="I5" i="19"/>
  <c r="H5" i="19" s="1" a="1"/>
  <c r="H5" i="19" s="1"/>
  <c r="I4" i="19"/>
  <c r="H4" i="19" s="1" a="1"/>
  <c r="H4" i="19" s="1"/>
  <c r="I19" i="19"/>
  <c r="H19" i="19" s="1" a="1"/>
  <c r="H19" i="19" s="1"/>
  <c r="I14" i="19"/>
  <c r="H14" i="19" s="1" a="1"/>
  <c r="H14" i="19" s="1"/>
  <c r="I6" i="19"/>
  <c r="H6" i="19" s="1" a="1"/>
  <c r="H6" i="19" s="1"/>
  <c r="I13" i="19"/>
  <c r="H13" i="19" s="1" a="1"/>
  <c r="H13" i="19" s="1"/>
  <c r="I16" i="19"/>
  <c r="H16" i="19" s="1" a="1"/>
  <c r="H16" i="19" s="1"/>
  <c r="I22" i="19"/>
  <c r="H22" i="19" s="1" a="1"/>
  <c r="H22" i="19" s="1"/>
  <c r="I12" i="19"/>
  <c r="H12" i="19" s="1" a="1"/>
  <c r="H12" i="19" s="1"/>
  <c r="I25" i="19"/>
  <c r="H25" i="19" s="1" a="1"/>
  <c r="H25" i="19" s="1"/>
  <c r="I11" i="19"/>
  <c r="H11" i="19" s="1" a="1"/>
  <c r="H11" i="19" s="1"/>
  <c r="I7" i="19"/>
  <c r="H7" i="19" s="1" a="1"/>
  <c r="H7" i="19" s="1"/>
  <c r="I24" i="19"/>
  <c r="H24" i="19" s="1" a="1"/>
  <c r="H24" i="19" s="1"/>
  <c r="I20" i="19"/>
  <c r="H20" i="19" s="1" a="1"/>
  <c r="H20" i="19" s="1"/>
  <c r="I17" i="19"/>
  <c r="H17" i="19" s="1" a="1"/>
  <c r="H17" i="19" s="1"/>
  <c r="I23" i="19"/>
  <c r="H23" i="19" s="1" a="1"/>
  <c r="H23" i="19" s="1"/>
  <c r="I21" i="19"/>
  <c r="H21" i="19" s="1" a="1"/>
  <c r="H21" i="19" s="1"/>
  <c r="E3" i="19"/>
  <c r="D3" i="19" s="1"/>
  <c r="M18" i="19"/>
  <c r="L18" i="19" s="1" a="1"/>
  <c r="L18" i="19" s="1"/>
  <c r="M19" i="19"/>
  <c r="L19" i="19" s="1" a="1"/>
  <c r="L19" i="19" s="1"/>
  <c r="M17" i="19"/>
  <c r="L17" i="19" s="1" a="1"/>
  <c r="L17" i="19" s="1"/>
  <c r="M15" i="19"/>
  <c r="L15" i="19" s="1" a="1"/>
  <c r="L15" i="19" s="1"/>
  <c r="M8" i="19"/>
  <c r="L8" i="19" s="1" a="1"/>
  <c r="L8" i="19" s="1"/>
  <c r="M7" i="19"/>
  <c r="L7" i="19" s="1" a="1"/>
  <c r="L7" i="19" s="1"/>
  <c r="M6" i="19"/>
  <c r="L6" i="19" s="1" a="1"/>
  <c r="L6" i="19" s="1"/>
  <c r="M5" i="19"/>
  <c r="L5" i="19" s="1" a="1"/>
  <c r="L5" i="19" s="1"/>
  <c r="M22" i="19"/>
  <c r="L22" i="19" s="1" a="1"/>
  <c r="L22" i="19" s="1"/>
  <c r="M4" i="19"/>
  <c r="L4" i="19" s="1" a="1"/>
  <c r="L4" i="19" s="1"/>
  <c r="M14" i="19"/>
  <c r="L14" i="19" s="1" a="1"/>
  <c r="L14" i="19" s="1"/>
  <c r="M20" i="19"/>
  <c r="L20" i="19" s="1" a="1"/>
  <c r="L20" i="19" s="1"/>
  <c r="M13" i="19"/>
  <c r="L13" i="19" s="1" a="1"/>
  <c r="L13" i="19" s="1"/>
  <c r="M21" i="19"/>
  <c r="L21" i="19" s="1" a="1"/>
  <c r="L21" i="19" s="1"/>
  <c r="M12" i="19"/>
  <c r="L12" i="19" s="1" a="1"/>
  <c r="L12" i="19" s="1"/>
  <c r="M10" i="19"/>
  <c r="L10" i="19" s="1" a="1"/>
  <c r="L10" i="19" s="1"/>
  <c r="M11" i="19"/>
  <c r="L11" i="19" s="1" a="1"/>
  <c r="L11" i="19" s="1"/>
  <c r="K15" i="1"/>
  <c r="E7" i="19"/>
  <c r="D7" i="19" s="1" a="1"/>
  <c r="D7" i="19" s="1"/>
  <c r="Y6" i="19"/>
  <c r="X6" i="19" s="1"/>
  <c r="Y3" i="19"/>
  <c r="X3" i="19" s="1"/>
  <c r="U9" i="19"/>
  <c r="T9" i="19" s="1" a="1"/>
  <c r="T9" i="19" s="1"/>
  <c r="Q19" i="19"/>
  <c r="P19" i="19" s="1" a="1"/>
  <c r="P19" i="19" s="1"/>
  <c r="Q9" i="19"/>
  <c r="P9" i="19" s="1" a="1"/>
  <c r="P9" i="19" s="1"/>
  <c r="Q6" i="19"/>
  <c r="P6" i="19" s="1" a="1"/>
  <c r="P6" i="19" s="1"/>
  <c r="M16" i="19"/>
  <c r="L16" i="19" s="1" a="1"/>
  <c r="L16" i="19" s="1"/>
  <c r="M3" i="19"/>
  <c r="L3" i="19" s="1" a="1"/>
  <c r="L3" i="19" s="1"/>
  <c r="E8" i="19"/>
  <c r="D8" i="19" s="1" a="1"/>
  <c r="D8" i="19" s="1"/>
  <c r="E5" i="19"/>
  <c r="D5" i="19" s="1"/>
  <c r="T11" i="19" l="1"/>
  <c r="T12" i="19" s="1"/>
  <c r="H27" i="19"/>
  <c r="H28" i="19" s="1"/>
  <c r="E15" i="19"/>
  <c r="D15" i="19" s="1" a="1"/>
  <c r="D15" i="19" s="1"/>
  <c r="E12" i="19"/>
  <c r="D12" i="19" s="1" a="1"/>
  <c r="D12" i="19" s="1"/>
  <c r="E14" i="19"/>
  <c r="D14" i="19" s="1" a="1"/>
  <c r="D14" i="19" s="1"/>
  <c r="E17" i="19"/>
  <c r="D17" i="19" s="1" a="1"/>
  <c r="D17" i="19" s="1"/>
  <c r="E9" i="19"/>
  <c r="D9" i="19" s="1" a="1"/>
  <c r="D9" i="19" s="1"/>
  <c r="E10" i="19"/>
  <c r="D10" i="19" s="1" a="1"/>
  <c r="D10" i="19" s="1"/>
  <c r="E11" i="19"/>
  <c r="D11" i="19" s="1" a="1"/>
  <c r="D11" i="19" s="1"/>
  <c r="E13" i="19"/>
  <c r="D13" i="19" s="1" a="1"/>
  <c r="D13" i="19" s="1"/>
  <c r="E16" i="19"/>
  <c r="D16" i="19" s="1" a="1"/>
  <c r="D16" i="19" s="1"/>
  <c r="X12" i="19"/>
  <c r="X13" i="19" s="1"/>
  <c r="P42" i="19"/>
  <c r="P43" i="19" s="1"/>
  <c r="L24" i="19"/>
  <c r="L25" i="19" s="1"/>
  <c r="D19" i="19" l="1"/>
  <c r="D20" i="19" s="1"/>
  <c r="AC10" i="19" l="1"/>
  <c r="AC12"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<sst xmlns="http://schemas.openxmlformats.org/spreadsheetml/2006/main" count="629" uniqueCount="427">
  <si>
    <t>Program Requirement 1: Needs Assessment and Staffing</t>
  </si>
  <si>
    <t>Select the rating that best describes your organization's readiness to qualify as a state-certified CCBHC</t>
  </si>
  <si>
    <t>Yes</t>
  </si>
  <si>
    <t>No</t>
  </si>
  <si>
    <t>The identification of the underserved population(s) within the service area.</t>
  </si>
  <si>
    <t>Economic factors and social determinants of health affecting the population's access to health services, such as percentage of the population with incomes below the poverty level, access to transportation, nutrition, and stable housing.</t>
  </si>
  <si>
    <t>A description of how the staffing plan does and/or will address findings.</t>
  </si>
  <si>
    <t>Statement that CCBHC provider plans to update the community needs assessment every 3 years.</t>
  </si>
  <si>
    <t>1.a.2</t>
  </si>
  <si>
    <t>1.a.1</t>
  </si>
  <si>
    <t>Needs Assessment Criteria</t>
  </si>
  <si>
    <t>Information about the prevalence of mental health and substance use conditions and related needs in the service area, such as rates of suicide and overdose.</t>
  </si>
  <si>
    <t>Cultures and languages of the populations residing in the service area.</t>
  </si>
  <si>
    <t>Access and availability of CCBHC services including days, times, and locations, and telehealth options; and</t>
  </si>
  <si>
    <t xml:space="preserve">Potential barriers to care such as geographic barriers, transportation challenges, economic hardship, lack of culturally responsive services, and workforce shortages. </t>
  </si>
  <si>
    <t>Representatives from local K-12 school systems; and</t>
  </si>
  <si>
    <t>One or more Department of Veterans Affairs facilities;</t>
  </si>
  <si>
    <t>Inpatient psychiatric facilities, inpatient acute care hospitals, and hospital outpatient clinics</t>
  </si>
  <si>
    <t>Local health departments (Note: these departments also develop community needs assessments that may be helpful)</t>
  </si>
  <si>
    <t>Health centers (including FQHCs in the service area)</t>
  </si>
  <si>
    <t>The staff (both clinical and non-clinical) is appropriate for the population receiving services, as determined by the community needs assessment, in terms of size and composition and providing the types of services the CCBHC is required to and proposes to offer.</t>
  </si>
  <si>
    <t>1.a.3</t>
  </si>
  <si>
    <t>1.a.4</t>
  </si>
  <si>
    <t>The CCBHC maintains liability/malpractice insurance adequate for the staffing and scope of services provided.</t>
  </si>
  <si>
    <t>1.b.1</t>
  </si>
  <si>
    <t>Licensure and Credentialing of Providers</t>
  </si>
  <si>
    <t>1.a.</t>
  </si>
  <si>
    <t>2.a.1</t>
  </si>
  <si>
    <t>2.a.2</t>
  </si>
  <si>
    <t>2.a.3</t>
  </si>
  <si>
    <t>2.a.4</t>
  </si>
  <si>
    <t>2.a.5</t>
  </si>
  <si>
    <t>2.a.6</t>
  </si>
  <si>
    <t>2.a.7</t>
  </si>
  <si>
    <t>2.a.8</t>
  </si>
  <si>
    <t xml:space="preserve">2.b </t>
  </si>
  <si>
    <t>2.b.1</t>
  </si>
  <si>
    <t>2.b.2</t>
  </si>
  <si>
    <t>2.b.3</t>
  </si>
  <si>
    <t>Access to Crisis Management Services</t>
  </si>
  <si>
    <t>2.c</t>
  </si>
  <si>
    <t>2.c.1</t>
  </si>
  <si>
    <t>2.c.2</t>
  </si>
  <si>
    <t>2.c.3</t>
  </si>
  <si>
    <t>2.c.4</t>
  </si>
  <si>
    <t>2.c.5</t>
  </si>
  <si>
    <t>2.c.6</t>
  </si>
  <si>
    <t>No Refusal of Services Due to Inability to Pay</t>
  </si>
  <si>
    <t>2.d</t>
  </si>
  <si>
    <t>2.d.1</t>
  </si>
  <si>
    <t>2.d.2</t>
  </si>
  <si>
    <t>2.d.3</t>
  </si>
  <si>
    <t>Provision of Service Regardless of Residence</t>
  </si>
  <si>
    <t>2.e</t>
  </si>
  <si>
    <t>2.e.1</t>
  </si>
  <si>
    <t>The CCBHC must ensure that no individual is denied behavioral health care services, including but not limited to crisis management services, because of place of residence or homelessness or lack of a permanent address.</t>
  </si>
  <si>
    <t>2.e.2</t>
  </si>
  <si>
    <t>1.b</t>
  </si>
  <si>
    <t>1.b.2</t>
  </si>
  <si>
    <t>Cultural Competence and Other Training</t>
  </si>
  <si>
    <t xml:space="preserve">1.c </t>
  </si>
  <si>
    <t xml:space="preserve">The CCBHC must document in the staff personnel records that the training and demonstration of competency were successfully completed.  </t>
  </si>
  <si>
    <t>Individuals providing staff training must be qualified as evidenced by their education, training and experience.</t>
  </si>
  <si>
    <t>1.c.1</t>
  </si>
  <si>
    <t>1.c.2</t>
  </si>
  <si>
    <t>1.c.3</t>
  </si>
  <si>
    <t>1.c.4</t>
  </si>
  <si>
    <t>Interpretation/translation service(s) that are provided must be appropriate and timely for the size/needs of the LEP CCBHC consumer population. Interpreters trained for medical setting.</t>
  </si>
  <si>
    <t>Linguistic Competence and Confidentiality of Patient Documentation</t>
  </si>
  <si>
    <t>1.d</t>
  </si>
  <si>
    <t>1.d.1</t>
  </si>
  <si>
    <t>1.d.2</t>
  </si>
  <si>
    <t>1.d.3</t>
  </si>
  <si>
    <t>1.d.4</t>
  </si>
  <si>
    <t>1.d.5</t>
  </si>
  <si>
    <t>3.a.1</t>
  </si>
  <si>
    <t>3.a.2</t>
  </si>
  <si>
    <t>3.a.3</t>
  </si>
  <si>
    <t>3.a.4</t>
  </si>
  <si>
    <t>Care coordination activities must be carried out in keeping with the consumer’s preferences and needs for care, including crisis plans.</t>
  </si>
  <si>
    <t>3.a.5</t>
  </si>
  <si>
    <t>3.a.6</t>
  </si>
  <si>
    <t>3.b.1</t>
  </si>
  <si>
    <t>3.b.2</t>
  </si>
  <si>
    <t>3.b.3</t>
  </si>
  <si>
    <t>3.b.4</t>
  </si>
  <si>
    <t>3.b.5</t>
  </si>
  <si>
    <t>3.c.1</t>
  </si>
  <si>
    <t>3.c.2</t>
  </si>
  <si>
    <t>3.c.3</t>
  </si>
  <si>
    <t>3.c.4</t>
  </si>
  <si>
    <t xml:space="preserve">The CCBHC must have an agreement establishing care coordination expectations with the nearest Department of Veterans Affairs' medical center, independent clinic, drop-in center, or other facility of the Department. </t>
  </si>
  <si>
    <t>3.c.5</t>
  </si>
  <si>
    <t>3.d.1</t>
  </si>
  <si>
    <t>3.d.2</t>
  </si>
  <si>
    <t>3.d.3</t>
  </si>
  <si>
    <t>4.a.1</t>
  </si>
  <si>
    <t>4.a.2</t>
  </si>
  <si>
    <t>4.a.3</t>
  </si>
  <si>
    <t>4.a.4</t>
  </si>
  <si>
    <t>4.b.1</t>
  </si>
  <si>
    <t>4.b.2</t>
  </si>
  <si>
    <t>4.c.1</t>
  </si>
  <si>
    <t>4.d.1</t>
  </si>
  <si>
    <t>4.d.2</t>
  </si>
  <si>
    <t>4.d.3</t>
  </si>
  <si>
    <t>The initial evaluation (including information gathered as part of the preliminary screening and risk assessment), as required in program requirement 2.</t>
  </si>
  <si>
    <t>4.d.4</t>
  </si>
  <si>
    <t xml:space="preserve">A comprehensive person-centered and family-centered diagnostic and treatment planning evaluation must be completed by licensed behavioral health professionals who, in conjunction with the consumer, are members of the treatment team, performing within their state’s scope of practice. </t>
  </si>
  <si>
    <t>4.d.5</t>
  </si>
  <si>
    <t>4.d.6</t>
  </si>
  <si>
    <t>4.d.7</t>
  </si>
  <si>
    <t>4.d.8</t>
  </si>
  <si>
    <t>4.e.1</t>
  </si>
  <si>
    <t>4.e.2</t>
  </si>
  <si>
    <t>4.e.3</t>
  </si>
  <si>
    <t>The CCBHC must utilize consumer assessments to inform the treatment plan and services provided.</t>
  </si>
  <si>
    <t>4.e.4</t>
  </si>
  <si>
    <t>4.e.5</t>
  </si>
  <si>
    <t>4.e.6</t>
  </si>
  <si>
    <t>4.e.7</t>
  </si>
  <si>
    <t>4.f.1</t>
  </si>
  <si>
    <t>4.f.2</t>
  </si>
  <si>
    <t>4.f.3</t>
  </si>
  <si>
    <t>4.g.1</t>
  </si>
  <si>
    <t>4.h.1</t>
  </si>
  <si>
    <t>4.i.1</t>
  </si>
  <si>
    <t xml:space="preserve">The CCBHC must provide evidence-based and other psychiatric rehabilitation services.  Psychiatric rehabilitation services that might be considered include: medication education; self-management; training in personal care skills; individual and family/caregiver psycho-education; community integration services; recovery support services including Illness Management &amp; Recovery; financial management; and dietary and wellness education. </t>
  </si>
  <si>
    <t>4.j.1</t>
  </si>
  <si>
    <t>4.k.1</t>
  </si>
  <si>
    <t>4.k.2</t>
  </si>
  <si>
    <t>All individuals inquiring about services must be asked whether they have ever served in the U.S. military, and directed to appropriate care.</t>
  </si>
  <si>
    <t>4.k.3</t>
  </si>
  <si>
    <t>4.k.4</t>
  </si>
  <si>
    <t>4.k.5</t>
  </si>
  <si>
    <t>4.k.6</t>
  </si>
  <si>
    <t>All behavioral health care is provided with cultural competence, and staff receive specific training on military and veteran’s culture.</t>
  </si>
  <si>
    <t>4.k.7</t>
  </si>
  <si>
    <t xml:space="preserve">In keeping with the general criteria governing CCBHCs, there is a behavioral health (BH) treatment plan for all veterans receiving behavioral health services.  </t>
  </si>
  <si>
    <t>4.a</t>
  </si>
  <si>
    <t>General Service Provisions</t>
  </si>
  <si>
    <t>Requirements for Person Centered and Family Centered Care</t>
  </si>
  <si>
    <t>4.b</t>
  </si>
  <si>
    <t>General Requirements of Care Coordination</t>
  </si>
  <si>
    <t>3.a</t>
  </si>
  <si>
    <t>Care Coordination and Other Health Information Systems</t>
  </si>
  <si>
    <t>3.b</t>
  </si>
  <si>
    <t>General Requirements of Access and Availability</t>
  </si>
  <si>
    <t>2.a</t>
  </si>
  <si>
    <t>When CCBHC providers are working toward licensure, appropriate supervision must be provided in accordance with applicable state laws.</t>
  </si>
  <si>
    <t>CCBHC must have written policies and procedures describing its method(s) of assessing competency of each individual furnishing services and, as necessary, provides in-service training and education programs.</t>
  </si>
  <si>
    <t>CCBHC has in place a continuity of operations/disaster plan.</t>
  </si>
  <si>
    <t>CCBHC must have a published sliding fee discount schedule, which must be on website, posted in the waiting room, and readily accessible to consumers. The sliding fee discount schedule is communicated in languages/formats appropriate for individuals seeking services who have LEP, literacy barriers, or disabilities.</t>
  </si>
  <si>
    <t>CCBHC maintains the necessary documentation to satisfy requirements of HIPAA, 42 CFR Part 2, and other state and federal privacy requirements.  This includes patient privacy requirements specific to the care of minors.</t>
  </si>
  <si>
    <t>3.a.7</t>
  </si>
  <si>
    <t>The CCBHC establishes or maintains a health information technology (IT) system that includes, but is not limited to, electronic health records.</t>
  </si>
  <si>
    <t>Care Coordination Partnerships</t>
  </si>
  <si>
    <t>3.c</t>
  </si>
  <si>
    <t xml:space="preserve">CCBHC tracks when people receiving CCBHC services are admitted to facilities providing the services listed above, as well as when they are discharged, unless there is a formal transfer of care to a non-CCBHC entity. </t>
  </si>
  <si>
    <t>The CCBHC has established protocols and procedures for transitioning individuals from EDs, inpatient psychiatric programs, medically monitored withdrawal management services, and residential or inpatient facilities that serve children and youth such as Psychiatric Residential Treatment Facilities and other residential treatment facilities, to a safe community setting.</t>
  </si>
  <si>
    <t>Care Treatment Team, Treatment Planning, and Care Coordination Activities</t>
  </si>
  <si>
    <t>3.d</t>
  </si>
  <si>
    <t>Crisis Behavioral Health Services</t>
  </si>
  <si>
    <t>4.c</t>
  </si>
  <si>
    <t>Screening, Assessment, and Diagnosis</t>
  </si>
  <si>
    <t>4.d</t>
  </si>
  <si>
    <t>Screening, assessment, and diagnosis are conducted in a time frame responsive to the needs and preferences of the person receiving services and are of sufficient scope to assess the need for all services required to be provided by the CCBHC.</t>
  </si>
  <si>
    <t>4.e</t>
  </si>
  <si>
    <t>Person-Centered and Family Centered Treatment Planning</t>
  </si>
  <si>
    <t xml:space="preserve">The plan shall support care in the least restrictive setting possible. </t>
  </si>
  <si>
    <t>4.f</t>
  </si>
  <si>
    <t>Outpatient Mental Health and Substance Use Services</t>
  </si>
  <si>
    <t>SUD treatment and services shall be provided as described in the American Society for Addiction Medicine Levels 1 and 2.1 and include treatment of tobacco use disorders.</t>
  </si>
  <si>
    <t xml:space="preserve">When treating older adults, the desires and functioning of the individual person receiving services are considered, and appropriate evidence-based treatments are provided. When treating individuals with developmental or other cognitive disabilities, level of functioning is considered, and appropriate evidence-based treatments are provided. </t>
  </si>
  <si>
    <t>Outpatient Clinic Primary Care Screening and Monitoring</t>
  </si>
  <si>
    <t>4.g.2</t>
  </si>
  <si>
    <t>4.g.3</t>
  </si>
  <si>
    <t>4.h</t>
  </si>
  <si>
    <t>Targeted Case Management Services</t>
  </si>
  <si>
    <t>Psychiatric Rehabilitation Services</t>
  </si>
  <si>
    <t>4.i</t>
  </si>
  <si>
    <t>Peer Supports, Peer Counseling, and Family/Caregiver Supports</t>
  </si>
  <si>
    <t>4.j</t>
  </si>
  <si>
    <t>4.k</t>
  </si>
  <si>
    <t>The CCBHC directly, or through a DCO, provides outpatient behavioral health care, including psychopharmacological treatment. The CCBHC or the DCO must provide evidence-based services using best practices for treating mental health and substance use disorders across the lifespan with tailored approaches for adults, children, and families.</t>
  </si>
  <si>
    <t xml:space="preserve"> In the event specialized or more intensive services outside the expertise of the CCBHC or DCO are required for purposes of outpatient mental and substance use disorder treatment the CCBHC makes them available through referral or other formal arrangement with other providers or, where necessary and appropriate, through use of telehealth/telemedicine, in alignment with state and federal laws and regulations.  </t>
  </si>
  <si>
    <t>5.a</t>
  </si>
  <si>
    <t>Data Collection, Reporting, and Tracking</t>
  </si>
  <si>
    <t>5.a.1</t>
  </si>
  <si>
    <t>5.a.2</t>
  </si>
  <si>
    <t>5.a.3</t>
  </si>
  <si>
    <t>5.a.4</t>
  </si>
  <si>
    <t xml:space="preserve"> CCBHCs participating in the Section 223 Demonstration program annually submit a
cost report with supporting data within six months after the end of each Section 223
Demonstration year to the state.</t>
  </si>
  <si>
    <t>Continuous Quality Improvement (CQI) Plan</t>
  </si>
  <si>
    <t>5.b</t>
  </si>
  <si>
    <t>5.b.1</t>
  </si>
  <si>
    <t>CCBHC develops, implements, and maintains an effective, CCBHC-wide continuous quality improvement (CQI) plan for the services provided.</t>
  </si>
  <si>
    <t>5.b.2</t>
  </si>
  <si>
    <t>5.b.3</t>
  </si>
  <si>
    <t>General Requirements of Organizational Authority and Finances</t>
  </si>
  <si>
    <t>6.a.1</t>
  </si>
  <si>
    <t>Is an urban Indian organization pursuant to a grant or contract with the Indian Health Service under Title V of the Indian Health Care Improvement Act (25 U.S.C. 1601 et seq.)</t>
  </si>
  <si>
    <t xml:space="preserve">Is part of a local government behavioral health authority </t>
  </si>
  <si>
    <t>Is a non-profit organization, exempt from tax under Section 501(c)(3) of the United States Internal Revenue Code</t>
  </si>
  <si>
    <t>6.a.2</t>
  </si>
  <si>
    <t>6.a.3</t>
  </si>
  <si>
    <t>Governance</t>
  </si>
  <si>
    <t>6.b</t>
  </si>
  <si>
    <t>6.b.1</t>
  </si>
  <si>
    <t>Accreditation</t>
  </si>
  <si>
    <t>6.c</t>
  </si>
  <si>
    <t>X</t>
  </si>
  <si>
    <t>Specialty providers of medications for treatment of opioid and alcohol use disorders;</t>
  </si>
  <si>
    <t>Criminal justice agencies and facilities;</t>
  </si>
  <si>
    <t>Residential programs;</t>
  </si>
  <si>
    <t>Other mental health and SUD treatment providers in the community;</t>
  </si>
  <si>
    <t>Peer-run and operated service providers;</t>
  </si>
  <si>
    <t>Homeless shelters and housing agencies;</t>
  </si>
  <si>
    <t>Employment services systems;</t>
  </si>
  <si>
    <t>Services for older adults, such as Area Agencies on Aging;</t>
  </si>
  <si>
    <t>Aging and Disability Resource Centers; and</t>
  </si>
  <si>
    <t>Juvenile justice agencies and facilities;</t>
  </si>
  <si>
    <t>Table of Contents</t>
  </si>
  <si>
    <t>Instructions</t>
  </si>
  <si>
    <t>Category 1: Staffing</t>
  </si>
  <si>
    <t xml:space="preserve">Category 2: Availability and Accessibility of Services </t>
  </si>
  <si>
    <t>Category 3: Care Coordination</t>
  </si>
  <si>
    <t>Category 5: Quality and Other Reporting</t>
  </si>
  <si>
    <t>Category 6: Organizational Authority, Governance, and Accreditation</t>
  </si>
  <si>
    <t>6.b.4</t>
  </si>
  <si>
    <t>6.c.1</t>
  </si>
  <si>
    <t>Members of the advisory boards will be representative of the communities in which the CCBHC's service area is located and will be selected for their expertise in health services, community affairs, local government, finance and accounting, legal affairs, trade unions, faith communities, commercial and industrial concerns, or social service agencies within the communities served. No more than half of the governing board can get more than 10% of their annual income from the health care industry.</t>
  </si>
  <si>
    <t xml:space="preserve">CCBHC develops critical review process to review CQI outcomes and implement changes to staffing, services, and availability to improve quality and timeliness of services. </t>
  </si>
  <si>
    <t xml:space="preserve">The CCBHC uses the initial evaluation, comprehensive evaluation, and ongoing screening and assessment of the person receiving services to inform the treatment plan and services provided. </t>
  </si>
  <si>
    <t xml:space="preserve">Services provided must include suicide prevention and intervention, and services capable of addressing crises related to substance use including the risk of drug and alcohol related overdose and support following a non-fatal overdose after the individual is medically stable. Overdose prevention activities must include ensuring access to naloxone for overdose reversal to individuals who are at risk of opioid overdose, and as appropriate, to their family members. </t>
  </si>
  <si>
    <t>The CCBHC or its DCO crisis care provider should offer developmentally appropriate responses, sensitive de-escalation supports, and connections to ongoing care, when needed. The CCBHC will have an established protocol specifying the role of law enforcement during the provision of crisis services.</t>
  </si>
  <si>
    <t>The CCBHC designates an interdisciplinary treatment team that is responsible, with the person receiving services and their family/caregivers, to the extent the person receiving services desires their involvement or when they are legal guardians, for directing, coordinating, and managing care and services.</t>
  </si>
  <si>
    <t>The CCBHC will make and document reasonable attempts to contact all people receiving CCBHC services who are discharged from these settings within 24 hours of discharge. For all people receiving CCBHC services being discharged from such facilities who are at risk for suicide or overdose, the care coordination agreement between these facilities and the CCBHC includes a requirement to coordinate consent and follow-up services with the person receiving services within 24 hours of discharge, and continues until the individual is linked to services or assessed to be no longer at risk.</t>
  </si>
  <si>
    <t>Crisis response partners such as hospital emergency departments, emergency responders, crisis stabilization settings, crisis call centers and warm lines</t>
  </si>
  <si>
    <t>Program Requirement 2</t>
  </si>
  <si>
    <t>Program Requirement 3</t>
  </si>
  <si>
    <t>Program Requirement 4</t>
  </si>
  <si>
    <t>Program Requirement 5</t>
  </si>
  <si>
    <t>Program Requirement 6</t>
  </si>
  <si>
    <t>Tab Name</t>
  </si>
  <si>
    <t xml:space="preserve">Input  from the following entities if they are in the CCBHC service area: </t>
  </si>
  <si>
    <t xml:space="preserve">CCBHC engaged also with other community partners in developing the Community Needs Assessment: </t>
  </si>
  <si>
    <t>Organizations operated by people with lived experience of mental health and substance use conditions;</t>
  </si>
  <si>
    <t xml:space="preserve">The CCBHC staffing plan meets the requirements of the state behavioral health authority and any accreditation standards required by the state. CCBHC staffing plan (informed by the community needs assessment) includes clinical, peer, and other staff. </t>
  </si>
  <si>
    <t>CCBHC staff must include a medically trained behavioral health care provider, either employed or available through formal arrangement, who can prescribe and manage medications independently under state law, including buprenorphine and other FDA approved medications used to treat opioid, alcohol, and tobacco use disorders.</t>
  </si>
  <si>
    <t xml:space="preserve"> Documents or information vital to the ability of a person receiving services to access CCBHC services (e.g., registration forms, sliding scale fee discount schedule, after-hours coverage, signage) are available online and in paper format, in languages commonly spoken within the community served, taking account of literacy levels and the need for alternative formats. Such materials are provided in a timely manner at intake and throughout the time a person is served by the CCBHC. </t>
  </si>
  <si>
    <t>The CCBHC provides transportation or transportation vouchers for people receiving services to the extent possible with relevant funding or programs in order to facilitate access to services in alignment with the person-centered and family-centered treatment plan.</t>
  </si>
  <si>
    <t>Informed by the community needs assessment, the CCBHC conducts outreach, engagement, and retention activities to support inclusion and access for underserved individuals and populations.</t>
  </si>
  <si>
    <t xml:space="preserve">Informed by the community needs assessment, the CCBHC provides services at locations that ensure accessibility and meet the needs of the population to be served, such as settings in the community and, as appropriate and feasible, in the homes of people receiving services. </t>
  </si>
  <si>
    <t xml:space="preserve">A description of the methods for providing a continuum of crisis prevention, response, and postvention services shall be included in the policies and procedures of the CCBHC and made available to the public. </t>
  </si>
  <si>
    <t xml:space="preserve">Individuals who are served by the CCBHC are educated about crisis planning, psychiatric advanced directives, and how to access crisis services, including the 988 Suicide &amp; Crisis Lifeline (by call, chat, or text) and other area hotlines and warmlines, and overdose prevention, if risk is indicated, at the time of the initial evaluation meeting following the preliminary triage. </t>
  </si>
  <si>
    <t>In accordance with program requirement 3, the CCBHC maintains a working  relationship with local hospital emergency departments (EDs). Protocols are established for CCBHC staff to address the needs of CCBHC people receiving services in psychiatric crisis who come to those EDs.</t>
  </si>
  <si>
    <t xml:space="preserve">Protocols, including those for the involvement of law enforcement, are in place to reduce delays for initiating services during and following a behavioral health crisis. </t>
  </si>
  <si>
    <t>The CCBHC ensures: (1) no individuals are denied behavioral health care services, including but not limited to crisis management services, because of an individual’s inability to pay; and (2) any fees or payments required by the clinic for such services will be reduced or waived.</t>
  </si>
  <si>
    <t xml:space="preserve">Nothing about a CCBHC’s agreements for care coordination should limit the freedom of a person receiving services to choose their provider within the CCBHC, with its DCOs, or with any other provider. </t>
  </si>
  <si>
    <t xml:space="preserve">The CCBHC has care coordination partnerships establishing expectations with inpatient acute-care hospitals in the area served by the CCBHC and their associated services/facilities, including emergency departments, hospital outpatient clinics, urgent care centers, and residential crisis settings. This includes procedures and services, such as peer recovery specialist/coaches, to help individuals successfully transition from ED or hospital to CCBHC and community care to ensure continuity of services and to minimize the time between discharge and follow up. </t>
  </si>
  <si>
    <t xml:space="preserve">The CCBHC coordinates care and services provided by DCOs in accordance with the current treatment plan. </t>
  </si>
  <si>
    <t>The CCBHC has partnerships that establish care coordination expectations with programs that can provide inpatient psychiatric treatment, OTP services, medical withdrawal management facilities and ambulatory medical withdrawal management providers for substance use disorders, and residential substance use disorder treatment programs (if any exist within the CCBHC service area).</t>
  </si>
  <si>
    <t>With regard to either CCBHC or DCO services, people receiving services will be informed of and have access to the CCBHC’s existing grievance procedures, which must satisfy the minimum requirements of Medicaid and other grievance requirements such as those that may be mandated by relevant accrediting entities or state authorities.</t>
  </si>
  <si>
    <t>The CCBHC ensures all CCBHC services, including those supplied by its DCOs, are provided in a manner aligned with the requirements of Section 2402(a) of the Affordable Care Act.</t>
  </si>
  <si>
    <t xml:space="preserve">Screening and assessment conducted by the CCBHC related to behavioral health include those for which the CCBHC will be accountable pursuant to program requirement 5 and Appendix B of these criteria. </t>
  </si>
  <si>
    <t xml:space="preserve">The CCBHC uses standardized and validated and developmentally appropriate screening and assessment tools appropriate for the person and, where warranted, brief motivational interviewing techniques to facilitate engagement. </t>
  </si>
  <si>
    <t xml:space="preserve">The CCBHC uses culturally and linguistically appropriate screening tools and approaches that accommodate all literacy levels and disabilities (e.g., hearing disability, cognitive limitations), when appropriate.  </t>
  </si>
  <si>
    <t xml:space="preserve">Treatment planning includes needs, strengths, abilities, preferences, and goals, expressed in a manner capturing the words or ideas of the person receiving services and, when appropriate, those of the family/caregiver of the person receiving services. </t>
  </si>
  <si>
    <t xml:space="preserve">The treatment plan is comprehensive, addressing all services required, including recovery supports, with provision for monitoring of progress towards goals. The treatment plan is built upon a shared decision-making approach. </t>
  </si>
  <si>
    <t xml:space="preserve">Where appropriate, consultation is sought during treatment planning as needed (e.g., eating disorders, traumatic brain injury, intellectual and developmental disabilities (I/DD), interpersonal violence and human trafficking). </t>
  </si>
  <si>
    <t>The person’s health record documents any advance directives related to treatment and crisis planning. If the person receiving services does not wish to share their preferences, that decision is documented.</t>
  </si>
  <si>
    <t>Treatments are provided that are appropriate for the phase of life and development of the person receiving services, specifically considering what is appropriate for children, adolescents, transition-age youth, and older adults, as distinct groups for whom life stage and functioning may affect treatment. When treating children and adolescents, CCBHCs must provide evidenced-based services that are developmentally appropriate, youth guided, and family/caregiver-driven.</t>
  </si>
  <si>
    <t>4.g</t>
  </si>
  <si>
    <t>The Medical Director will develop organizational protocols to ensure that screening for people receiving services who are at risk for common physical health conditions experienced by CCBHC populations across the lifespan. Protocols will include: identifying people receiving services with chronic diseases; ensuring that people receiving services are asked about physical health symptoms; and establishing systems for collection and analysis of laboratory samples, fulfilling the requirements of 4.g.</t>
  </si>
  <si>
    <t>The CCBHC is responsible for directly providing, or through a DCO, peer supports, including peer specialist and recovery coaches, peer counseling, and family/caregiver supports.</t>
  </si>
  <si>
    <t>The CCBHC ensures there is integration or coordination between the care of substance use disorders and other mental health conditions for those veterans who experience both, and for integration or coordination between care for behavioral health conditions and other components of health care for all veterans.</t>
  </si>
  <si>
    <t>Every veteran seen for behavioral health services is assigned a Principal Behavioral Health Provider. When veterans are seeing more than one behavioral health provider and when they are involved in more than one program, the identity of the Principal Behavioral Health Provider is made clear to the veteran and identified in the health record.</t>
  </si>
  <si>
    <t>CCBHCs participating in the Section 223 Demonstration program are responsible for the provision of Medicaid claims or encounter data, the data will be provided to the state and, as may be required, to HHS and the evaluator.</t>
  </si>
  <si>
    <t xml:space="preserve">To the extent CCBHCs are not operated under the authority of the Indian Health Service, an Indian tribe, or tribal or urban Indian organization, CCBHCs shall reach out to such entities within their geographic service area and enter into arrangements with those entities to assist in the provision of services to tribal members and to inform the provision of services to tribal members. </t>
  </si>
  <si>
    <t>Other social and human services (e.g., domestic violence centers, pastoral services, grief counseling, Affordable Care Act navigators, food and transportation programs).</t>
  </si>
  <si>
    <t xml:space="preserve">Please select Yes or No for each of the criteria. </t>
  </si>
  <si>
    <t>Cultural, linguistic, physical health, and behavioral health treatment needs.</t>
  </si>
  <si>
    <t>Evidence-based practices and behavioral health crisis services.</t>
  </si>
  <si>
    <t>People with lived experience of mental and substance use conditions and individuals who have received/are receiving services from the clinic conducting the needs assessment.</t>
  </si>
  <si>
    <t>The CCBHC has completed and documented a staffing plan. Plan must be responsive to the community needs assessment.</t>
  </si>
  <si>
    <t xml:space="preserve">Consistent with requirements of privacy, confidentiality, and the preferences and needs of people receiving services, the CCBHC assists people receiving services and the families of children and youth referred to external providers or resources in obtaining an appointment and tracking participation in services to ensure coordination and receipt of supports. </t>
  </si>
  <si>
    <t>Program Requirement 1.a</t>
  </si>
  <si>
    <t>Program Requirement 1.b-d.</t>
  </si>
  <si>
    <t>CCBHC will participate in SAMHSA on-line Behavioral Health Treatment Locator resource.</t>
  </si>
  <si>
    <t xml:space="preserve">CCBHC governance is informed by representatives of the individuals being served by the CCBHC in terms of demographic factors such as geographic area, race, ethnicity, sex, gender identity, disability, age, sexual orientation, and in terms of health and behavioral health needs. </t>
  </si>
  <si>
    <t xml:space="preserve">Is operated under the authority of the Indian Health Service, an Indian tribe, or tribal organization pursuant to a contract, grant, cooperative agreement, or compact with the Indian Health Service pursuant to the Indian Self-Determination Act (25 U.S.C. 450 et seq.) </t>
  </si>
  <si>
    <t>Recovery-oriented care for veterans must conform to that definition and to those principles referenced in the CCBHC criteria in order to satisfy the statutory requirement that care for veterans adheres to guidelines promulgated by the VHA.</t>
  </si>
  <si>
    <t>The CCBHC provides a safe, functional, clean, sanitary, and welcoming environment for people receiving services and staff, conducive to the provision of services identified in program requirement 4. C.</t>
  </si>
  <si>
    <t xml:space="preserve">An independent financial audit will be performed annually for the duration that the clinic is designated as a CCBHC in accordance with federal audit requirements, and, where indicated, a corrective action plan is submitted addressing all findings, questioned costs, reportable conditions, and material weakness cited in the Audit Report. </t>
  </si>
  <si>
    <t xml:space="preserve"> The CCBHC is responsible for providing, at a minimum, crisis response, evaluation, and stabilization services in the CCBHC service area regardless of place of residence. The required protocols should address management of the individual’s on-going treatment needs beyond the  crisis response, evaluation, and stabilization services.</t>
  </si>
  <si>
    <t>The CCBHC is responsible for providing directly, or through a DCO, intensive, community based behavioral health care for certain members of the U.S. Armed Forces and veterans, particularly those Armed Forces members located 50 miles or more (or one hour’s drive time) from a Military Treatment Facility (MTF) and veterans living 40 miles or more (driving distance) from a VA medical facility, or as otherwise required by federal law.</t>
  </si>
  <si>
    <t>The CQI should also focus on improved patterns of care delivery, such as ED  use, rehospitalization, and repeated crisis episodes. The Medical Director is involved in aspects of the CQUI plan that apply to quality of the medical components of care, including coordination and integration with primary care.</t>
  </si>
  <si>
    <t>6.b.2</t>
  </si>
  <si>
    <t>6.b.3</t>
  </si>
  <si>
    <t xml:space="preserve">If the CCBHC is comprised of a governmental or tribal organization, subsidiary, or part of a larger corporate organization that cannot meet these requirements for board membership, the CCBHC will have a plan to develop an advisory structure to include individuals with lived experience and families to provide meaningful participation as defined in 6.b.1. </t>
  </si>
  <si>
    <t>The CCBHC maintains documentation establishing the CCBHC conforms to at least one of the following statutorily established criteria):</t>
  </si>
  <si>
    <t>1 - Implemented</t>
  </si>
  <si>
    <t>2 - Ready to Implement</t>
  </si>
  <si>
    <t>3 - Mostly Ready to Implement</t>
  </si>
  <si>
    <t>Status Detail if Mostly Ready 
or Unready to Implement</t>
  </si>
  <si>
    <t>CCBHCs, must collect and report the Clinic-Collected quality measures identified as required in Appendix B of the criteria.</t>
  </si>
  <si>
    <t>The CCBHC has a plan for how it meets the requirements in 6.b.1 or can well develop a transition plan with a timeline that indicates how it will do so.</t>
  </si>
  <si>
    <t xml:space="preserve">Supports for children and adolescents must comprehensively address family/caregiver, school, medical, mental health, substance use, psychosocial, and environmental issues. </t>
  </si>
  <si>
    <t>Intensive, Community-Based Mental Health Care for Members of the Armed Forces and Veterans</t>
  </si>
  <si>
    <t xml:space="preserve">Person-centered and family-centered care is responsive to the race, ethnicity, sexual orientation and gender identity of the person receiving services and includes care which recognizes the particular cultural and other needs of the individual. This includes, but is not limited to, services for people who are American Indian or Alaska Native (AI/AN) or other cultural or ethnic groups, for whom access to traditional approaches or medicines may be part of CCBHC services. For people receiving services who are AI/AN, these services may be provided either directly or by arrangement with tribal organizations. </t>
  </si>
  <si>
    <t xml:space="preserve">The CCBHC directly, or through a DCO, provides screening, assessment, and diagnosis, including risk assessment for behavioral health conditions. In the event specialized services outside the expertise of the CCBHC are required for purposes of screening, assessment, or diagnosis (e.g., neuropsychological testing or developmental testing and assessment), the CCBHC refers the person to an appropriate provider. When necessary and appropriate screening, assessment and diagnosis can be provided through telehealth/telemedicine services. </t>
  </si>
  <si>
    <t xml:space="preserve">If screening identifies unsafe substance use including problematic alcohol or other substance use, the CCBHC conducts a brief intervention and the person receiving services is provided a full assessment and treatment, if appropriate within the level of care of the CCBHC, or referred to a more appropriate level of care. If the screening identifies more immediate threats to the safety of the person receiving services, the CCBHC will take appropriate action as described in 2.b.1. </t>
  </si>
  <si>
    <t>The plan shall be developed in collaboration with and be endorsed by the person receiving services; their family (to the extent the person receiving services so wishes); and family/caregivers of youth and children or legal guardians. Treatment plan development shall be coordinated with staff or programs necessary to carry out the plan.</t>
  </si>
  <si>
    <t>Psychiatric rehabilitation services must include supported employment programs designed to provide those receiving services with on-going support to obtain and maintain competitive, integrated employment (e.g., evidence-based supported employment, customized employment programs, or employment supports run in coordination with Vocational Rehabilitation or Career One-Stop services).</t>
  </si>
  <si>
    <t>Category 4: Scope of Services / Michigan CCBHC Service Requirements</t>
  </si>
  <si>
    <t>Status Detail if "No"</t>
  </si>
  <si>
    <t>Part of Day to Day Operations</t>
  </si>
  <si>
    <t xml:space="preserve">Both </t>
  </si>
  <si>
    <t xml:space="preserve">None of Above </t>
  </si>
  <si>
    <t>Active Policy/Procedures</t>
  </si>
  <si>
    <t>Purpose</t>
  </si>
  <si>
    <t>Criteria</t>
  </si>
  <si>
    <t>Definitions</t>
  </si>
  <si>
    <t>4 - Unready to Implement</t>
  </si>
  <si>
    <r>
      <rPr>
        <b/>
        <u/>
        <sz val="12"/>
        <rFont val="Calibri"/>
        <family val="2"/>
        <scheme val="minor"/>
      </rPr>
      <t xml:space="preserve">Readiness Levels:
</t>
    </r>
    <r>
      <rPr>
        <sz val="12"/>
        <rFont val="Calibri"/>
        <family val="2"/>
        <scheme val="minor"/>
      </rPr>
      <t xml:space="preserve">
1. </t>
    </r>
    <r>
      <rPr>
        <b/>
        <sz val="12"/>
        <rFont val="Calibri"/>
        <family val="2"/>
        <scheme val="minor"/>
      </rPr>
      <t>Implemented:</t>
    </r>
    <r>
      <rPr>
        <sz val="12"/>
        <rFont val="Calibri"/>
        <family val="2"/>
        <scheme val="minor"/>
      </rPr>
      <t xml:space="preserve"> The candidate CCBHC has already implemented this criteria as part of their day-to-day operations.
2.</t>
    </r>
    <r>
      <rPr>
        <b/>
        <sz val="12"/>
        <rFont val="Calibri"/>
        <family val="2"/>
        <scheme val="minor"/>
      </rPr>
      <t xml:space="preserve"> Ready to Implement:</t>
    </r>
    <r>
      <rPr>
        <sz val="12"/>
        <rFont val="Calibri"/>
        <family val="2"/>
        <scheme val="minor"/>
      </rPr>
      <t xml:space="preserve"> The candidate CCBHC has made significant progress toward readiness, but has not yet to implement this criteria as part of their day-to-day operations. 
3. </t>
    </r>
    <r>
      <rPr>
        <b/>
        <sz val="12"/>
        <rFont val="Calibri"/>
        <family val="2"/>
        <scheme val="minor"/>
      </rPr>
      <t xml:space="preserve">Mostly Ready to Implement: </t>
    </r>
    <r>
      <rPr>
        <sz val="12"/>
        <rFont val="Calibri"/>
        <family val="2"/>
        <scheme val="minor"/>
      </rPr>
      <t xml:space="preserve">While there are strengths in readiness, specific areas (staff/resources) may need improvement or corrective action before criteria is implemented as part of their day-to-day operations.
4. </t>
    </r>
    <r>
      <rPr>
        <b/>
        <sz val="12"/>
        <rFont val="Calibri"/>
        <family val="2"/>
        <scheme val="minor"/>
      </rPr>
      <t>Unready to Implement:</t>
    </r>
    <r>
      <rPr>
        <sz val="12"/>
        <rFont val="Calibri"/>
        <family val="2"/>
        <scheme val="minor"/>
      </rPr>
      <t xml:space="preserve"> The candidate CCBHC lacks the necessary resources (e.g., staff, training etc.) for implementation. 
</t>
    </r>
  </si>
  <si>
    <t>Lists each tab and the tab's contents.</t>
  </si>
  <si>
    <t>6.a</t>
  </si>
  <si>
    <t>A description of the physical boundaries and size of the service area, including identification of sites where services are delivered by the CCBHC, including through DCOs.</t>
  </si>
  <si>
    <t>Input received with regard to:</t>
  </si>
  <si>
    <t>Status Detail if Mostly Ready or Unready to Implement</t>
  </si>
  <si>
    <t>The CCBHC must have staff, either employed or under contract, who are licensed or certified substance use treatment counselors or specialists.</t>
  </si>
  <si>
    <t>Tab Contents</t>
  </si>
  <si>
    <r>
      <rPr>
        <sz val="12"/>
        <rFont val="Calibri"/>
        <family val="2"/>
        <scheme val="minor"/>
      </rPr>
      <t xml:space="preserve">Based on the 2023 CCBHC Certification Criteria. Please note that some of the criteria below is summarized. For the exact criteria, please refer to the full version of the criteria available at: </t>
    </r>
    <r>
      <rPr>
        <u/>
        <sz val="12"/>
        <color theme="10"/>
        <rFont val="Calibri"/>
        <family val="2"/>
        <scheme val="minor"/>
      </rPr>
      <t xml:space="preserve">
https://www.samhsa.gov/sites/default/files/ccbhc-criteria-2023.pdf  </t>
    </r>
  </si>
  <si>
    <t xml:space="preserve">Auxiliary aids and services are readily available, Americans with Disabilities Act (ADA) compliant, and responsive to the needs of people receiving services with physical, cognitive, and/or developmental disabilities (e.g., sign language interpreters, teletypewriter (TTY) lines). </t>
  </si>
  <si>
    <t>Child welfare agencies and state licensed and nationally accredited child placing agencies for therapeutic foster care service; and</t>
  </si>
  <si>
    <t>Indian Health Service or other tribal programs such as Indian Health Service youth regional treatment centers as applicable;</t>
  </si>
  <si>
    <t xml:space="preserve"> Crisis response partners such as hospital emergency departments, crisis stabilization settings, crisis call centers and warm lines;</t>
  </si>
  <si>
    <r>
      <t xml:space="preserve">The Chief Executive Officer (CEO) of the CCBHC, or equivalent, maintains a fully staffed management team as appropriate for the size and needs of the clinic, as determined by the current community needs assessment and staffing plan. 
</t>
    </r>
    <r>
      <rPr>
        <b/>
        <sz val="12"/>
        <color theme="1"/>
        <rFont val="Calibri"/>
        <family val="2"/>
        <scheme val="minor"/>
      </rPr>
      <t>The management team will include, at a minimum:</t>
    </r>
  </si>
  <si>
    <r>
      <t xml:space="preserve">A psychiatrist as Medical Director. The Medical Director need not be a full-time employee of the CCBHC.
</t>
    </r>
    <r>
      <rPr>
        <b/>
        <i/>
        <sz val="12"/>
        <color theme="1"/>
        <rFont val="Calibri"/>
        <family val="2"/>
        <scheme val="minor"/>
      </rPr>
      <t>Note</t>
    </r>
    <r>
      <rPr>
        <i/>
        <sz val="12"/>
        <color theme="1"/>
        <rFont val="Calibri"/>
        <family val="2"/>
        <scheme val="minor"/>
      </rPr>
      <t>: If a CCBHC is unable, after reasonable efforts, to employ or contract with a psychiatrist as Medical Director, a medically trained behavioral health care professional with prescriptive authority and appropriate education, licensure, and experience in psychopharmacology, and who can prescribe and manage medications independently, pursuant to state law, may serve as the Medical Director.</t>
    </r>
  </si>
  <si>
    <t>All CCBHC providers who furnish services directly, and any Designated Collaborating
Organization (DCO) providers that furnish services under arrangement with the CCBHC, are legally authorized in accordance with federal, state, and local laws, and act only within the scope of their respective state licenses, certifications, or registrations and in accordance with all applicable laws and regulations.</t>
  </si>
  <si>
    <t xml:space="preserve">CCBHC must have policies and procedures describing eligibility for and implementation of sliding fee schedule. </t>
  </si>
  <si>
    <t>2.d.4</t>
  </si>
  <si>
    <t>CCBHC must coordinate care across the spectrum of health services, including access to high-quality physical health (both acute and chronic) and behavioral health care, as well as social services, housing, educational systems, and employment opportunities as necessary to facilitate wellness and recovery of the whole person.</t>
  </si>
  <si>
    <t>The CCBHC coordinates with other systems to meet the needs of the people they serve, including criminal and juvenile justice and child welfare.</t>
  </si>
  <si>
    <t>The CCBHC develops and implements a plan within two-years from CCBHC certification or submission of attestation to focus on ways to improve care coordination between the CCBHC and all DCOs using a health IT system.</t>
  </si>
  <si>
    <t xml:space="preserve">The CCBHC treatment team includes the person receiving services and their family/caregivers, to the extent the person receiving services desires their involvement or when they are legal guardians, and any other people the person receiving services desires to be involved in their care. </t>
  </si>
  <si>
    <t>The CCBHC assists people receiving services and families to access benefits, including Medicaid, and enroll in programs or supports that may benefit them.</t>
  </si>
  <si>
    <t>The CCBHC uses its secure health IT system(s) and related technology tools, ensuring appropriate protections are in place, to conduct activities such as population health management, quality improvement, quality measurement and reporting, reducing disparities, outreach, and for research.</t>
  </si>
  <si>
    <t>The CCBHC uses technology that has been certified to current criteria under the ONC Health IT Certification Program. See CCBHC Criteria for specific requirements.</t>
  </si>
  <si>
    <t xml:space="preserve">DCO-provided services for people receiving CCBHC services must meet the same quality standards as those provided by the CCBHC. The entities with which the CCBHC coordinates care and all DCOs, taken in conjunction with the CCBHC itself, satisfy the mandatory aspects of these criteria. </t>
  </si>
  <si>
    <t>The entities with which the CCBHC coordinates care and all DCOs, taken in conjunction with the CCBHC itself, must satisfy the mandatory aspects of these criteria.</t>
  </si>
  <si>
    <t>The CCBHC shall provide crisis services directly or through a DCO agreement with existing state-sanctioned, certified, or licensed system or network for the provision of crisis behavioral health services. HHS recognizes that state-sanctioned crisis systems may operate under different standards than those identified in these criteria.</t>
  </si>
  <si>
    <t>Certifying states must request approval from HHS to certify CCBHCs in their states that have or seek to have a DCO relationship with a state-sanctioned crisis system with less stringent standards than those included in these criteria.</t>
  </si>
  <si>
    <t>PAMA requires provision of these three crisis behavioral health services, whether provided directly by the CCBHC or by a DCO:  Emergency crisis intervention services, 24-hour mobile crisis teams (Mobile crisis teams are expected to arrive in-person within one hour (2 hours in rural and frontier settings) from the time that they are dispatched, with response time not to exceed 3 hours), crisis receiving / stabilization.</t>
  </si>
  <si>
    <t>The CCBHC has the capacity to collect, report, and track encounter, outcome, and quality data, including, but not limited to, data capturing:
  (1) characteristics of people receiving services; 
  (2) staffing; 
  (3) access to services; 
  (4) use of services; 
  (5) screening, prevention, and treatment; 
  (6) care coordination; 
  (7) other processes of care; 
  (8) costs; and 
  (9) outcomes of people receiving services.</t>
  </si>
  <si>
    <t xml:space="preserve"> The CCBHC must include staff with expertise in addressing trauma and promoting the recovery of children and adolescents with serious emotional disturbance (SED) and adults with serious mental illness (SMI). Examples of staff include a combination of the following: 
  (1) psychiatrists (including general adult psychiatrists and subspecialists), 
  (2) nurses, 
  (3) licensed independent clinical social workers, 
  (4) licensed mental health counselors, 
  (5) licensed psychologists, 
  (6) licensed marriage and family therapists, 
  (7) licensed occupational therapists, 
  (8) staff trained to provide case management,
  (9) certified/trained peer specialist(s)/recovery coaches, 
  (10) licensed addiction counselors, 
  (11) certified/trained family peer specialists, 
  (12) medical assistants, and 
  (13) community health workers.</t>
  </si>
  <si>
    <t xml:space="preserve">The CCBHC takes reasonable steps to provide meaningful access to services, such as language assistance, for those with Limited English Proficiency (LEP) and/or language-based disabilities. </t>
  </si>
  <si>
    <t xml:space="preserve">Staffing shall be appropriate to address the needs of people receiving services at the CCBHC, as reflected in their treatment plans, and as required to meet program requirements of these criteria. </t>
  </si>
  <si>
    <t>Training plan for all employed, contract staff, and providers at DCOs. Training must address 
• Cultural competence; 
• Person -centered and family-center, 
• Recovery-oriented care; 
• Evidence-based practices; 
• Trauma-informed care; 
• Care for co-occurring mental health and substance use disorders; 
• Continuity of operations/disasters and primary care/behavioral health integration and coordination.</t>
  </si>
  <si>
    <t xml:space="preserve">Based on the 2023 CCBHC Certification Criteria. Please note that some of the criteria below is summarized. For the exact criteria, please refer to the full version of the criteria available at:  https://www.samhsa.gov/sites/default/files/ccbhc-criteria-2023.pdf  </t>
  </si>
  <si>
    <t>The CCBHC is responsible for providing directly, or through a DCO, targeted case management services that will assist people receiving services in sustaining recovery and gaining access to needed medical, social, legal, educational, housing, vocational, and other services and supports.</t>
  </si>
  <si>
    <t>The CCBHC ensures all CCBHC services, if not available directly through the CCBHC, are provided through a DCO, consistent with the freedom of the person receiving services to choose providers within the CCBHC and its DCOs. This requirement does not preclude the use of referrals outside the CCBHC or DCO if a needed specialty service is unavailable through the CCBHC or DCO entities.</t>
  </si>
  <si>
    <t>The CCBHC directly, or through a DCO, provides person-centered and family-centered treatment planning, including but not limited to, risk assessment and crisis planning (CCBHCs may work collaboratively with DCOs to complete these activities).</t>
  </si>
  <si>
    <t>The CCBHC develops an individualized treatment plan based on information obtained through the comprehensive evaluation and the person receiving services’ goals and preferences.</t>
  </si>
  <si>
    <t xml:space="preserve">The plan shall address the person’s prevention, medical, and behavioral health needs. </t>
  </si>
  <si>
    <t xml:space="preserve">The CCBHC will provide ongoing primary care monitoring of health conditions as identified in 4.g.1 and 4.g.2., and as clinically indicated for the individual. Monitoring includes the following:
  1. ensuring individuals have access to primary care services;
  2. ensuring ongoing periodic laboratory testing and physical measurement of health status indicators and changes in the status of chronic health conditions;
  3. coordinating care with primary care and specialty health providers including tracking attendance at needed physical health care appointments; and
  4. promoting a healthy behavior lifestyle. </t>
  </si>
  <si>
    <t xml:space="preserve"> General Requirements for Timely Access to Services and Initial and Comprehensive Evaluation</t>
  </si>
  <si>
    <t xml:space="preserve">The fee schedules, to the extent relevant, must conform to state statutory/administrative requirements or to federal statutory or administrative requirements that may be applicable to existing clinics; absent applicable state or federal requirements, the schedule is based on locally prevailing rates or charges and includes reasonable costs of operation. </t>
  </si>
  <si>
    <r>
      <rPr>
        <u/>
        <sz val="12"/>
        <rFont val="Calibri"/>
        <family val="2"/>
        <scheme val="minor"/>
      </rPr>
      <t>Based on the 2023 CCBHC Certification Criteria. Please note that some of the criteria below is summarized. For the exact criteria, please refer to the full version of the criteria available at:</t>
    </r>
    <r>
      <rPr>
        <u/>
        <sz val="12"/>
        <color theme="10"/>
        <rFont val="Calibri"/>
        <family val="2"/>
        <scheme val="minor"/>
      </rPr>
      <t xml:space="preserve"> https://www.samhsa.gov/sites/default/files/ccbhc-criteria-2023.pdf  </t>
    </r>
  </si>
  <si>
    <t>Program Requirement 6: Organizational Authority, Governance and Accreditation</t>
  </si>
  <si>
    <r>
      <t xml:space="preserve">The CCBHC will incorporate meaningful participation from individuals with lived experience of mental and/or substance use disorders and their families, including youth. Meaningful participation means involving a substantial number of people with lived experience and family members of people receiving services or individuals with lived experience in developing initiatives; identifying community needs, goals, and objectives; providing input on service development and CQI processes; and budget development and fiscal decision making. CCBHCs meet this requirement through  one of two options:
</t>
    </r>
    <r>
      <rPr>
        <b/>
        <i/>
        <u/>
        <sz val="12"/>
        <color theme="1"/>
        <rFont val="Calibri"/>
        <family val="2"/>
        <scheme val="minor"/>
      </rPr>
      <t>Option 1</t>
    </r>
    <r>
      <rPr>
        <b/>
        <i/>
        <sz val="12"/>
        <color theme="1"/>
        <rFont val="Calibri"/>
        <family val="2"/>
        <scheme val="minor"/>
      </rPr>
      <t>:</t>
    </r>
    <r>
      <rPr>
        <i/>
        <sz val="12"/>
        <color theme="1"/>
        <rFont val="Calibri"/>
        <family val="2"/>
        <scheme val="minor"/>
      </rPr>
      <t xml:space="preserve"> At least fifty-one percent of the CCBHC governing board is comprised of individuals with lived experience of mental and/or substance use disorders and families.
</t>
    </r>
    <r>
      <rPr>
        <b/>
        <i/>
        <u/>
        <sz val="12"/>
        <color theme="1"/>
        <rFont val="Calibri"/>
        <family val="2"/>
        <scheme val="minor"/>
      </rPr>
      <t>Option 2</t>
    </r>
    <r>
      <rPr>
        <b/>
        <i/>
        <sz val="12"/>
        <color theme="1"/>
        <rFont val="Calibri"/>
        <family val="2"/>
        <scheme val="minor"/>
      </rPr>
      <t>:</t>
    </r>
    <r>
      <rPr>
        <i/>
        <sz val="12"/>
        <color theme="1"/>
        <rFont val="Calibri"/>
        <family val="2"/>
        <scheme val="minor"/>
      </rPr>
      <t xml:space="preserve"> Other means are established to demonstrate meaningful participation in board governance involving people with lived experience (such as creating an advisory committee that reports to the board). The CCBHC provides staff support to the individuals involved in any alternate approach that are equivalent to the support given to the governing board.</t>
    </r>
  </si>
  <si>
    <t>Program Requirement 2:  Availability and Accessibility of Services</t>
  </si>
  <si>
    <r>
      <rPr>
        <sz val="12"/>
        <rFont val="Calibri"/>
        <family val="2"/>
        <scheme val="minor"/>
      </rPr>
      <t xml:space="preserve">Based on the 2023 CCBHC Certification Criteria. Please note that some of the criteria below is summarized. For the exact criteria, please refer to the full version of the criteria available at: </t>
    </r>
    <r>
      <rPr>
        <u/>
        <sz val="12"/>
        <color theme="10"/>
        <rFont val="Calibri"/>
        <family val="2"/>
        <scheme val="minor"/>
      </rPr>
      <t xml:space="preserve">https://www.samhsa.gov/sites/default/files/ccbhc-criteria-2023.pdf  </t>
    </r>
  </si>
  <si>
    <t>Program Requirement 3: Care Coordination</t>
  </si>
  <si>
    <t>Program Requirement 5: Quality and Other Reporting</t>
  </si>
  <si>
    <t>Following a psychiatric emergency or crisis, in conjunction with the person receiving services, the CCBHC creates, maintains, and follows a crisis plan to prevent and de-escalate future crisis situations, with the goal of preventing future crises.</t>
  </si>
  <si>
    <t xml:space="preserve">Appropriate care coordination requires the CCBHC to make and document reasonable attempts to determine any medications prescribed by other providers. The CCBHC is also required to provide such information to other providers not affiliated with the CCBHC to the extent necessary for safe and quality care. </t>
  </si>
  <si>
    <t>Program Requirement 4: Scope of Services</t>
  </si>
  <si>
    <t>The CQI plan is to be developed by the CCBHC and addresses how the CCBHC will review known significant events including, at a minimum: 
  (1) deaths by suicide or suicide attempts of people receiving services;
  (2) fatal and non-fatal overdoses; 
  (3) all-cause mortality among people receiving CCBHC services; 
  (4) 30 day hospital readmissions for psychiatric or substance use reasons; and 
  (5) such other events the state or applicable accreditation bodies may deem appropriate for examination and remediation as part of a CQI plan.</t>
  </si>
  <si>
    <t xml:space="preserve">The CQI plan is data-driven and uses quantitative and qualitative data in the CCBHC CQI activities. At a minimum, the plan addresses the data resulting from the CCBHC-collected and, as applicable for the Section 223 Demonstration, State-Collected, quality measures that may be required as part of the Demonstration. </t>
  </si>
  <si>
    <t>The CQI plan includes a focus on populations experiencing health disparities including 
• Racial and ethnic groups and 
• Sexual and gender minorities and 
addresses how the CCBHC will use disaggregated data from the quality measures and, as available, other data to track and improve outcomes for populations facing health disparities.</t>
  </si>
  <si>
    <t>As Evidenced By if Implemented or Ready to Implement:</t>
  </si>
  <si>
    <t>Technical Assistance Needed (Y/N)</t>
  </si>
  <si>
    <t xml:space="preserve">All people new to receiving services, whether requesting or being referred for behavioral health services at the CCBHC, will, at the time of first contact, whether that contact is in-person, by telephone, or using other remote communication, receive a preliminary triage, including risk assessment, to determine acuity of needs. 
If the triage identifies an urgent need, clinical services are provided, including an initial evaluation within one business day of the time the request is made.
• If the triage identifies routine needs, services will be provided and the initial evaluation completed within 10 business days.
• For those presenting with emergency or urgent needs, the initial evaluation may be conducted by phone or through use of technologies for telehealth/telemedicine and video conferencing, but an in-person evaluation is preferred. If the initial evaluation is conducted telephonically, once the emergency is resolved, the person receiving services must be seen in person at the next subsequent encounter and the initial evaluation reviewed. </t>
  </si>
  <si>
    <t xml:space="preserve">In accordance with program requirement 4.c, the CCBHC provides crisis management services that are available and accessible 24 hours a day, seven days a week. </t>
  </si>
  <si>
    <r>
      <t xml:space="preserve">People who are already receiving services from the CCBHC who are seeking routine outpatient clinical services must be provided an appointment within 10 business days of the request for an appointment, unless the state, federal, or applicable accreditation standards are more stringent. 
</t>
    </r>
    <r>
      <rPr>
        <u/>
        <sz val="12"/>
        <color theme="1"/>
        <rFont val="Calibri"/>
        <family val="2"/>
        <scheme val="minor"/>
      </rPr>
      <t>Additional timeframes include:</t>
    </r>
    <r>
      <rPr>
        <sz val="12"/>
        <color theme="1"/>
        <rFont val="Calibri"/>
        <family val="2"/>
        <scheme val="minor"/>
      </rPr>
      <t xml:space="preserve">
 -If a person receiving services presents with an emergency/crisis need, appropriate action is taken immediately based on the needs of the person receiving services, including immediate crisis response if necessary.
- If a person already receiving services presents with an urgent, non-emergency need, clinical services are generally provided within one business day of the time the request is made or at a later time if that is the preference of the person receiving services.</t>
    </r>
  </si>
  <si>
    <t>As Evidenced By if Implemented:</t>
  </si>
  <si>
    <r>
      <t xml:space="preserve">Please select </t>
    </r>
    <r>
      <rPr>
        <b/>
        <u/>
        <sz val="12"/>
        <color theme="0"/>
        <rFont val="Calibri"/>
        <family val="2"/>
        <scheme val="minor"/>
      </rPr>
      <t>Yes or No</t>
    </r>
    <r>
      <rPr>
        <b/>
        <sz val="12"/>
        <color theme="0"/>
        <rFont val="Calibri"/>
        <family val="2"/>
        <scheme val="minor"/>
      </rPr>
      <t xml:space="preserve"> for each of the criteria. </t>
    </r>
  </si>
  <si>
    <t xml:space="preserve">The CCBHC maintains a written accounting of the in-service training provided for the duration of employment of each employee who has direct contact with people receiving services. </t>
  </si>
  <si>
    <t>Informed by the community needs assessment, the CCBHC ensures that services are provided during times that facilitate accessibility and meet the needs of the population served by the CCBHC, including some evening and weekend hours.</t>
  </si>
  <si>
    <t>The CCBHC must have an agreement establishing care coordination expectations with a variety of community or regional services, supports, and providers. 
CCBHCs are required by statute to develop partnerships with the following organizations that operate within the service area:
   • Schools
   • Child welfare agencies
   • Juvenile and criminal justice agencies and facilities (including drug, mental health, veterans, and other specialty courts)
   • Indian Health Service20 youth regional treatment centers
  • State licensed and nationally accredited child placing agencies for therapeutic foster care service
  • Other social and human services</t>
  </si>
  <si>
    <t>Community Needs Assessment includes:</t>
  </si>
  <si>
    <r>
      <t xml:space="preserve">All questions must be completed in each tab in order to be considered as a potential future CCBHC Demonstration participant. Each question requires a "yes" or "no", a readiness rating or a free response. For questions with a readiness rating, there is an opportunity to provide additional detail if the applicant is not ready or fully ready to implement the criteria as well as to request technical assistance. 
This readiness tool includes the criteria required for the CCBHC and/or their Designated Collaborating Organizations (DCO). This readiness tool also contains Kentucky CCBHC Service Requirements that must be met to participate in the demonstration. As you respond to each question, carefully consider the associated criteria and your organization's </t>
    </r>
    <r>
      <rPr>
        <u/>
        <sz val="12"/>
        <rFont val="Calibri"/>
        <family val="2"/>
        <scheme val="minor"/>
      </rPr>
      <t>current level</t>
    </r>
    <r>
      <rPr>
        <sz val="12"/>
        <rFont val="Calibri"/>
        <family val="2"/>
        <scheme val="minor"/>
      </rPr>
      <t xml:space="preserve"> of readiness to comply with the criteria.</t>
    </r>
  </si>
  <si>
    <t xml:space="preserve">The CCBHC’s policies have explicit provisions for ensuring all employees, affiliated providers, and interpreters understand and adhere to confidentiality and privacy requirements applicable to the service provider.  These include, but are not limited to, the requirements of the Health Insurance Portability and Accountability Act (HIPAA) (Pub. L. No. 104-191, 110 Stat. 1936 (1996)), 42 CFR Part 2, and other federal and state laws, including patient privacy requirements specific to the care of minors. </t>
  </si>
  <si>
    <t xml:space="preserve">The CCBHC has protocols addressing the needs of individuals who do not live close to the CCBHC or within the CCBHC service area. </t>
  </si>
  <si>
    <r>
      <t>Services are subject to all state standards for the provision of both voluntary and court-ordered services.</t>
    </r>
    <r>
      <rPr>
        <sz val="12"/>
        <color rgb="FFFF0000"/>
        <rFont val="Calibri"/>
        <family val="2"/>
        <scheme val="minor"/>
      </rPr>
      <t xml:space="preserve"> </t>
    </r>
  </si>
  <si>
    <t>The CCBHC will work with DCOs to ensure all steps are taken, including obtaining consent from people receiving services, to comply with privacy and confidentiality requirements.</t>
  </si>
  <si>
    <t>Program Requirement 1</t>
  </si>
  <si>
    <t>Max Weight</t>
  </si>
  <si>
    <t>Total Points Awarded</t>
  </si>
  <si>
    <t>Weight</t>
  </si>
  <si>
    <t>Scoring Matrix</t>
  </si>
  <si>
    <t>Provider Scoring</t>
  </si>
  <si>
    <t>Weights</t>
  </si>
  <si>
    <t>Subtotal</t>
  </si>
  <si>
    <t>Total Points Possible</t>
  </si>
  <si>
    <t>Total Score</t>
  </si>
  <si>
    <t>Percent</t>
  </si>
  <si>
    <r>
      <t xml:space="preserve">SAMHSA updated the CCBHC criteria in 2023. The final version of changes can be found at: https://www.samhsa.gov/sites/default/files/ccbhc-criteria-2023.pdf  
Many of the program requirements included in this document were shortened or summarized from SAMHSA criteria. For the current exact criteria, please refer to the final version of the revised CCBHC criteria listed above and on each program requirement tab. In addition, some of the criteria numbers repeat. The reason for this is to clearly break out multiple requirements listed under one SAMHSA criteria number while ensuring it easily corresponds to the SAMHSA Criteria document.
</t>
    </r>
    <r>
      <rPr>
        <b/>
        <sz val="12"/>
        <rFont val="Calibri"/>
        <family val="2"/>
        <scheme val="minor"/>
      </rPr>
      <t>Questions:</t>
    </r>
    <r>
      <rPr>
        <sz val="12"/>
        <rFont val="Calibri"/>
        <family val="2"/>
        <scheme val="minor"/>
      </rPr>
      <t xml:space="preserve">
For additional clarification or questions, please email: CCBHC@ky.gov</t>
    </r>
  </si>
  <si>
    <t>Evidence to support Implemented or Ready to Implement:</t>
  </si>
  <si>
    <t xml:space="preserve">CCBHCs are responsible for the provision of all care specified in PAMA, including, as more explicitly provided and more clearly defined below in criteria 4.B through 4.K, crisis services; screening, assessment and diagnosis; person-centered treatment planning; outpatient behavioral health services; outpatient primary care screening and monitoring; targeted case management; psychiatric rehabilitation; peer and family supports; and intensive community-based outpatient behavioral health care for members of the US Armed Forces and veterans.
</t>
  </si>
  <si>
    <r>
      <t xml:space="preserve">A CEO or equivalent/Project Director. </t>
    </r>
    <r>
      <rPr>
        <sz val="12"/>
        <rFont val="Calibri"/>
        <family val="2"/>
        <scheme val="minor"/>
      </rPr>
      <t xml:space="preserve">State discretion:  **Psychiatrist required  </t>
    </r>
  </si>
  <si>
    <t>CCBHC Provider Readiness Tool - 2025: Workbook Tabs</t>
  </si>
  <si>
    <t>The CCBHC uses telehealth/telemedicine, video conferencing, remote patient monitoring, asynchronous interventions, and other technologies, to the extent possible, in alignment with the preferences of the person receiving services to support access to all required services.  State discretion: **Post-PHE will be based on state statutes and regulations.</t>
  </si>
  <si>
    <t>The person-centered and family-centered treatment plan is reviewed and updated as needed by the treatment team, in agreement with and endorsed by the person receiving services. State discretion: *The treatment plan must be reviewed and updated no less frequently than every 6 months, unless the state, federal, or applicable accreditation standards are more stringent.</t>
  </si>
  <si>
    <t xml:space="preserve">The CCBHC has a partnership establishing care coordination expectations with Federally Qualified Health Centers (FQHCs) (and, as applicable, Rural Health Clinics (RHCs)) to provide health care services, to the extent the services are not provided directly through the CCBHC.
For people receiving services who are served by other primary care providers, including but not limited to FQHC Look-Alikes and Community Health Centers, the CCBHC has established protocols to ensure adequate care coordination. 
State discretion: Contingency plan- If Agreement is not in place at the time of certification, obtain within 90 days or if agreement terminates must obtain a new agreement within 90 days.  </t>
  </si>
  <si>
    <t>The CCBHC is responsible for outpatient primary care screening and monitoring of key health indicators and health risk. 
State discretion:  The CCBHCs will need to coordinate primary care services with the clients chosen pc provider in order for the CCBHC to report on PC for the quality measures.  Ensure an assessments of learning disabilites if identified need.</t>
  </si>
  <si>
    <t xml:space="preserve">The readiness assessment serves as a collaborative tool for providers and the State, offering providers the opportunity to evaluate their readiness in becoming a State Certified Community Behavioral Health Clinics (CCBHC) and joining the Kentucky CCBHC demonstration. This assessment aids the State in identifying areas where providers may benefit from training and technical assistance.
</t>
  </si>
  <si>
    <t>The CCBHC has completed and documented a community needs assessment (YES OR NO)</t>
  </si>
  <si>
    <r>
      <t>This Readiness Assessment</t>
    </r>
    <r>
      <rPr>
        <sz val="12"/>
        <color rgb="FFFF0000"/>
        <rFont val="Calibri"/>
        <family val="2"/>
        <scheme val="minor"/>
      </rPr>
      <t xml:space="preserve"> </t>
    </r>
    <r>
      <rPr>
        <sz val="12"/>
        <rFont val="Calibri"/>
        <family val="2"/>
        <scheme val="minor"/>
      </rPr>
      <t>includes the criteria required for the Certified Community Behavioral Health Clinic (CCBHC). 
For each item below, answer either "yes" or "no".</t>
    </r>
    <r>
      <rPr>
        <b/>
        <sz val="12"/>
        <rFont val="Calibri"/>
        <family val="2"/>
        <scheme val="minor"/>
      </rPr>
      <t xml:space="preserve">
</t>
    </r>
    <r>
      <rPr>
        <sz val="12"/>
        <rFont val="Calibri"/>
        <family val="2"/>
        <scheme val="minor"/>
      </rPr>
      <t xml:space="preserve">If no, then please describe the reasons for readiness status and indicate if technical assistance is needed. 
</t>
    </r>
    <r>
      <rPr>
        <b/>
        <sz val="12"/>
        <rFont val="Calibri"/>
        <family val="2"/>
        <scheme val="minor"/>
      </rPr>
      <t xml:space="preserve">Note - Some criteria numbering repeat </t>
    </r>
  </si>
  <si>
    <r>
      <t xml:space="preserve">For each item below, mark an </t>
    </r>
    <r>
      <rPr>
        <b/>
        <sz val="12"/>
        <rFont val="Calibri"/>
        <family val="2"/>
        <scheme val="minor"/>
      </rPr>
      <t xml:space="preserve">X </t>
    </r>
    <r>
      <rPr>
        <sz val="12"/>
        <rFont val="Calibri"/>
        <family val="2"/>
        <scheme val="minor"/>
      </rPr>
      <t xml:space="preserve">in the column that best describes the CCBHCs status of implementation for each of the specific criteria:
              </t>
    </r>
    <r>
      <rPr>
        <b/>
        <sz val="12"/>
        <rFont val="Calibri"/>
        <family val="2"/>
        <scheme val="minor"/>
      </rPr>
      <t xml:space="preserve">  1.  Implemented          2. Ready to Implement            3.  Mostly ready to implement            4.  Unready to implement</t>
    </r>
    <r>
      <rPr>
        <sz val="12"/>
        <rFont val="Calibri"/>
        <family val="2"/>
        <scheme val="minor"/>
      </rPr>
      <t xml:space="preserve">
For questions with a readiness rating of 1 or 2, please choose the option that best describes how the criteria is being implemented at the candidate CCBHC using the drop down options in column E. 
For questions with a readiness rating of 3 or 4, please describe the reasons for readiness status and indicate if technical assistance is needed. </t>
    </r>
  </si>
  <si>
    <r>
      <t xml:space="preserve">For each item below, mark an X in the column that best describes the CCBHCs status of implementation for each of the specific criteria:
              </t>
    </r>
    <r>
      <rPr>
        <b/>
        <sz val="12"/>
        <rFont val="Calibri"/>
        <family val="2"/>
        <scheme val="minor"/>
      </rPr>
      <t xml:space="preserve">  1.  Implemented          2. Ready to Implement            3.  Mostly ready to implement            4.  Unready to implement</t>
    </r>
    <r>
      <rPr>
        <sz val="12"/>
        <rFont val="Calibri"/>
        <family val="2"/>
        <scheme val="minor"/>
      </rPr>
      <t xml:space="preserve">
For questions with a readiness rating of 1 or 2, please choose the option that best describes how the criteria is being implemented at the candidate CCBHC using the drop down options in column E. 
For questions with a readiness rating of 3 or 4, please describe the reasons for readiness status and indicate if technical assistance is needed. </t>
    </r>
  </si>
  <si>
    <r>
      <t xml:space="preserve">For each item below, mark an X in the column that best describes the CCBHCs status of implementation for each of the specific criteria:
             </t>
    </r>
    <r>
      <rPr>
        <b/>
        <sz val="12"/>
        <rFont val="Calibri"/>
        <family val="2"/>
        <scheme val="minor"/>
      </rPr>
      <t xml:space="preserve">   1.  Implemented          2. Ready to Implement            3.  Mostly ready to implement            4.  Unready to implement</t>
    </r>
    <r>
      <rPr>
        <sz val="12"/>
        <rFont val="Calibri"/>
        <family val="2"/>
        <scheme val="minor"/>
      </rPr>
      <t xml:space="preserve">
For questions with a readiness rating of 1 or 2, please choose the option that best describes how the criteria is being implemented at the candidate CCBHC using the drop down options in column E. 
For questions with a readiness rating of 3 or 4, please describe the reasons for readiness status and indicate if technical assistance is needed. </t>
    </r>
  </si>
  <si>
    <r>
      <t xml:space="preserve">For each item below, mark an X in the column that best describes the CCBHCs status of implementation for each of the specific criteria:
               </t>
    </r>
    <r>
      <rPr>
        <b/>
        <sz val="12"/>
        <rFont val="Calibri"/>
        <family val="2"/>
        <scheme val="minor"/>
      </rPr>
      <t xml:space="preserve"> 1.  Implemented          2. Ready to Implement            3.  Mostly ready to implement            4.  Unready to implement</t>
    </r>
    <r>
      <rPr>
        <sz val="12"/>
        <rFont val="Calibri"/>
        <family val="2"/>
        <scheme val="minor"/>
      </rPr>
      <t xml:space="preserve">
For questions with a readiness rating of 1 or 2, please choose the option that best describes how the criteria is being implemented at the candidate CCBHC using the drop down options in column E. 
For questions with a readiness rating of 3 or 4, please describe the reasons for readiness status and indicate if technical assistance is needed. </t>
    </r>
  </si>
  <si>
    <r>
      <t>ThisReadiness Assessment includes the criteria required for the Certified Community Behavioral Health Clinic (CCBHC). 
For each item below, answer either "yes" or "no".</t>
    </r>
    <r>
      <rPr>
        <b/>
        <sz val="12"/>
        <rFont val="Calibri"/>
        <family val="2"/>
        <scheme val="minor"/>
      </rPr>
      <t xml:space="preserve">
</t>
    </r>
    <r>
      <rPr>
        <sz val="12"/>
        <rFont val="Calibri"/>
        <family val="2"/>
        <scheme val="minor"/>
      </rPr>
      <t xml:space="preserve">If no, then please describe the reasons for readiness status and indicate if technical assistance is needed. 
</t>
    </r>
    <r>
      <rPr>
        <b/>
        <sz val="12"/>
        <rFont val="Calibri"/>
        <family val="2"/>
        <scheme val="minor"/>
      </rPr>
      <t xml:space="preserve"> Note - Some criteria numbering repeat.</t>
    </r>
  </si>
  <si>
    <t>CCBHC Provider Readiness Assessment v1 - 2025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</si>
</sst>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color theme="1"/>
      <name val="Calibri"/>
      <family val="2"/>
      <scheme val="minor"/>
    </font>
    <font>
      <sz val="11"/>
      <color theme="1"/>
      <name val="Calibri"/>
      <family val="2"/>
      <scheme val="minor"/>
    </font>
    <font>
      <b/>
      <sz val="12"/>
      <color theme="1"/>
      <name val="Calibri"/>
      <family val="2"/>
      <scheme val="minor"/>
    </font>
    <font>
      <b/>
      <sz val="11"/>
      <name val="Calibri"/>
      <family val="2"/>
      <scheme val="minor"/>
    </font>
    <font>
      <b/>
      <sz val="12"/>
      <color theme="0"/>
      <name val="Calibri"/>
      <family val="2"/>
      <scheme val="minor"/>
    </font>
    <font>
      <sz val="12"/>
      <color theme="0"/>
      <name val="Calibri"/>
      <family val="2"/>
      <scheme val="minor"/>
    </font>
    <font>
      <b/>
      <sz val="12"/>
      <name val="Calibri"/>
      <family val="2"/>
      <scheme val="minor"/>
    </font>
    <font>
      <sz val="12"/>
      <name val="Calibri"/>
      <family val="2"/>
      <scheme val="minor"/>
    </font>
    <font>
      <u/>
      <sz val="11"/>
      <color theme="10"/>
      <name val="Calibri"/>
      <family val="2"/>
      <scheme val="minor"/>
    </font>
    <font>
      <sz val="12"/>
      <color theme="1"/>
      <name val="Calibri"/>
      <family val="2"/>
      <scheme val="minor"/>
    </font>
    <font>
      <i/>
      <sz val="12"/>
      <color theme="1"/>
      <name val="Calibri"/>
      <family val="2"/>
      <scheme val="minor"/>
    </font>
    <font>
      <u/>
      <sz val="12"/>
      <color theme="10"/>
      <name val="Calibri"/>
      <family val="2"/>
      <scheme val="minor"/>
    </font>
    <font>
      <b/>
      <sz val="14"/>
      <color theme="0"/>
      <name val="Calibri"/>
      <family val="2"/>
      <scheme val="minor"/>
    </font>
    <font>
      <sz val="10"/>
      <name val="Calibri"/>
      <family val="2"/>
      <scheme val="minor"/>
    </font>
    <font>
      <b/>
      <sz val="11"/>
      <color rgb="FFFF0000"/>
      <name val="Calibri"/>
      <family val="2"/>
      <scheme val="minor"/>
    </font>
    <font>
      <b/>
      <u/>
      <sz val="12"/>
      <name val="Calibri"/>
      <family val="2"/>
      <scheme val="minor"/>
    </font>
    <font>
      <u/>
      <sz val="12"/>
      <name val="Calibri"/>
      <family val="2"/>
      <scheme val="minor"/>
    </font>
    <font>
      <b/>
      <i/>
      <sz val="12"/>
      <color theme="1"/>
      <name val="Calibri"/>
      <family val="2"/>
      <scheme val="minor"/>
    </font>
    <font>
      <sz val="12"/>
      <color rgb="FF000000"/>
      <name val="Calibri"/>
      <family val="2"/>
      <scheme val="minor"/>
    </font>
    <font>
      <b/>
      <i/>
      <u/>
      <sz val="12"/>
      <color theme="1"/>
      <name val="Calibri"/>
      <family val="2"/>
      <scheme val="minor"/>
    </font>
    <font>
      <u/>
      <sz val="12"/>
      <color theme="1"/>
      <name val="Calibri"/>
      <family val="2"/>
      <scheme val="minor"/>
    </font>
    <font>
      <b/>
      <u/>
      <sz val="12"/>
      <color theme="0"/>
      <name val="Calibri"/>
      <family val="2"/>
      <scheme val="minor"/>
    </font>
    <font>
      <b/>
      <sz val="12"/>
      <color rgb="FFFF0000"/>
      <name val="Calibri"/>
      <family val="2"/>
      <scheme val="minor"/>
    </font>
    <font>
      <sz val="12"/>
      <color rgb="FFFF0000"/>
      <name val="Calibri"/>
      <family val="2"/>
      <scheme val="minor"/>
    </font>
    <font>
      <b/>
      <sz val="18"/>
      <color theme="1"/>
      <name val="Calibri"/>
      <family val="2"/>
      <scheme val="minor"/>
    </font>
    <font>
      <b/>
      <sz val="16"/>
      <color rgb="FFFF0000"/>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5"/>
      </patternFill>
    </fill>
    <fill>
      <patternFill patternType="solid">
        <fgColor theme="0" tint="-4.9989318521683403E-2"/>
        <bgColor indexed="64"/>
      </patternFill>
    </fill>
    <fill>
      <patternFill patternType="solid">
        <fgColor rgb="FF1C4285"/>
        <bgColor indexed="64"/>
      </patternFill>
    </fill>
    <fill>
      <patternFill patternType="solid">
        <fgColor rgb="FF4E80DA"/>
        <bgColor indexed="64"/>
      </patternFill>
    </fill>
    <fill>
      <patternFill patternType="solid">
        <fgColor theme="8"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rgb="FFDCE6F8"/>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15A8B7"/>
        <bgColor indexed="64"/>
      </patternFill>
    </fill>
    <fill>
      <patternFill patternType="solid">
        <fgColor rgb="FF7030A0"/>
        <bgColor indexed="64"/>
      </patternFill>
    </fill>
    <fill>
      <patternFill patternType="solid">
        <fgColor theme="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s>
  <cellStyleXfs count="4">
    <xf numFmtId="0" fontId="0" fillId="0" borderId="0"/>
    <xf numFmtId="0" fontId="6" fillId="4" borderId="0" applyNumberFormat="0" applyBorder="0" applyAlignment="0" applyProtection="0"/>
    <xf numFmtId="0" fontId="13" fillId="0" borderId="0" applyNumberFormat="0" applyFill="0" applyBorder="0" applyAlignment="0" applyProtection="0"/>
    <xf numFmtId="9" fontId="6" fillId="0" borderId="0" applyFont="0" applyFill="0" applyBorder="0" applyAlignment="0" applyProtection="0"/>
  </cellStyleXfs>
  <cellXfs count="486">
    <xf numFmtId="0" fontId="0" fillId="0" borderId="0" xfId="0"/>
    <xf numFmtId="0" fontId="1" fillId="0" borderId="0" xfId="0" applyFont="1"/>
    <xf numFmtId="0" fontId="0" fillId="0" borderId="0" xfId="0" applyAlignment="1">
      <alignment horizontal="center"/>
    </xf>
    <xf numFmtId="0" fontId="5" fillId="0" borderId="20" xfId="0" applyFont="1" applyBorder="1" applyAlignment="1">
      <alignment vertical="top"/>
    </xf>
    <xf numFmtId="0" fontId="5" fillId="0" borderId="21" xfId="0" applyFont="1" applyBorder="1" applyAlignment="1">
      <alignment vertical="top"/>
    </xf>
    <xf numFmtId="0" fontId="0" fillId="3" borderId="0" xfId="0" applyFill="1"/>
    <xf numFmtId="0" fontId="1" fillId="3" borderId="0" xfId="0" applyFont="1" applyFill="1"/>
    <xf numFmtId="0" fontId="7" fillId="3" borderId="0" xfId="0" applyFont="1" applyFill="1"/>
    <xf numFmtId="0" fontId="14" fillId="3" borderId="0" xfId="0" applyFont="1" applyFill="1"/>
    <xf numFmtId="0" fontId="2" fillId="3" borderId="0" xfId="0" applyFont="1" applyFill="1" applyAlignment="1">
      <alignment horizontal="left" vertical="top" wrapText="1"/>
    </xf>
    <xf numFmtId="0" fontId="2" fillId="3" borderId="0" xfId="0" applyFont="1" applyFill="1" applyAlignment="1">
      <alignment horizontal="center" vertical="top" wrapText="1"/>
    </xf>
    <xf numFmtId="0" fontId="9" fillId="6" borderId="13" xfId="0" applyFont="1" applyFill="1" applyBorder="1" applyAlignment="1">
      <alignment horizontal="center" vertical="center" wrapText="1"/>
    </xf>
    <xf numFmtId="0" fontId="4" fillId="3" borderId="0" xfId="0" applyFont="1" applyFill="1" applyAlignment="1">
      <alignment horizontal="left" vertical="top" wrapText="1"/>
    </xf>
    <xf numFmtId="0" fontId="4" fillId="3" borderId="0" xfId="0" applyFont="1" applyFill="1"/>
    <xf numFmtId="0" fontId="5" fillId="3" borderId="0" xfId="0" applyFont="1" applyFill="1"/>
    <xf numFmtId="0" fontId="19" fillId="3" borderId="0" xfId="0" applyFont="1" applyFill="1"/>
    <xf numFmtId="0" fontId="0" fillId="0" borderId="0" xfId="0" applyFill="1"/>
    <xf numFmtId="0" fontId="0" fillId="0" borderId="0" xfId="0" applyFill="1" applyBorder="1"/>
    <xf numFmtId="0" fontId="0" fillId="0" borderId="0" xfId="0" applyAlignment="1">
      <alignment vertical="center"/>
    </xf>
    <xf numFmtId="0" fontId="0" fillId="0" borderId="0" xfId="0" applyFill="1" applyBorder="1" applyAlignment="1">
      <alignment vertical="center"/>
    </xf>
    <xf numFmtId="0" fontId="1" fillId="3" borderId="0" xfId="0" applyFont="1" applyFill="1" applyAlignment="1">
      <alignment horizontal="right" vertical="center"/>
    </xf>
    <xf numFmtId="0" fontId="0" fillId="3" borderId="0" xfId="0" applyFill="1" applyAlignment="1">
      <alignment horizontal="right"/>
    </xf>
    <xf numFmtId="0" fontId="9" fillId="6" borderId="11" xfId="0" applyFont="1" applyFill="1" applyBorder="1" applyAlignment="1">
      <alignment horizontal="center" vertical="center" wrapText="1"/>
    </xf>
    <xf numFmtId="0" fontId="4"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right" vertical="center"/>
    </xf>
    <xf numFmtId="0" fontId="0" fillId="0" borderId="0" xfId="0" applyAlignment="1">
      <alignment horizontal="right" vertical="center"/>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0" fillId="3" borderId="0" xfId="0" applyFill="1" applyAlignment="1"/>
    <xf numFmtId="0" fontId="9" fillId="6" borderId="60"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4" fillId="3" borderId="0" xfId="0" applyFont="1" applyFill="1" applyAlignment="1">
      <alignment horizontal="center" vertical="center"/>
    </xf>
    <xf numFmtId="0" fontId="0" fillId="3" borderId="0" xfId="0" applyFill="1" applyAlignment="1">
      <alignment horizontal="center" vertical="center"/>
    </xf>
    <xf numFmtId="0" fontId="9" fillId="7" borderId="63" xfId="0" applyFont="1" applyFill="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right"/>
    </xf>
    <xf numFmtId="0" fontId="5" fillId="0" borderId="0" xfId="0" applyFont="1" applyBorder="1" applyAlignment="1">
      <alignment vertical="top"/>
    </xf>
    <xf numFmtId="0" fontId="5" fillId="0" borderId="64" xfId="0" applyFont="1" applyBorder="1" applyAlignment="1">
      <alignment vertical="top"/>
    </xf>
    <xf numFmtId="0" fontId="12" fillId="0" borderId="12" xfId="0" applyFont="1" applyBorder="1" applyAlignment="1">
      <alignment horizontal="left" vertical="center" indent="1"/>
    </xf>
    <xf numFmtId="0" fontId="12" fillId="0" borderId="12" xfId="0" applyFont="1" applyBorder="1" applyAlignment="1">
      <alignment horizontal="left" vertical="center" wrapText="1" indent="1"/>
    </xf>
    <xf numFmtId="0" fontId="12" fillId="0" borderId="60" xfId="0" applyFont="1" applyBorder="1" applyAlignment="1">
      <alignment horizontal="left" vertical="center" wrapText="1" indent="1"/>
    </xf>
    <xf numFmtId="0" fontId="14" fillId="0" borderId="0" xfId="0" applyFont="1"/>
    <xf numFmtId="0" fontId="14" fillId="0" borderId="34" xfId="0" applyFont="1" applyFill="1" applyBorder="1" applyAlignment="1">
      <alignment horizontal="left" vertical="center" wrapText="1"/>
    </xf>
    <xf numFmtId="0" fontId="14" fillId="0" borderId="41" xfId="0" applyFont="1" applyFill="1" applyBorder="1" applyAlignment="1">
      <alignment vertical="center" wrapText="1"/>
    </xf>
    <xf numFmtId="0" fontId="14" fillId="0" borderId="41" xfId="0" applyFont="1" applyBorder="1" applyAlignment="1">
      <alignment horizontal="left" vertical="center" wrapText="1"/>
    </xf>
    <xf numFmtId="0" fontId="14" fillId="0" borderId="31" xfId="0" applyFont="1" applyBorder="1" applyAlignment="1">
      <alignment horizontal="left" vertical="center" wrapText="1"/>
    </xf>
    <xf numFmtId="0" fontId="14" fillId="0" borderId="42" xfId="0" applyFont="1" applyBorder="1" applyAlignment="1">
      <alignment vertical="center" wrapText="1"/>
    </xf>
    <xf numFmtId="0" fontId="0" fillId="3" borderId="0" xfId="0" applyFill="1" applyAlignment="1">
      <alignment horizontal="left" vertical="center" indent="1"/>
    </xf>
    <xf numFmtId="0" fontId="14" fillId="3" borderId="0" xfId="0" applyFont="1" applyFill="1" applyAlignment="1">
      <alignment vertical="center"/>
    </xf>
    <xf numFmtId="0" fontId="12" fillId="3" borderId="0" xfId="0" applyFont="1" applyFill="1" applyAlignment="1">
      <alignment vertical="center"/>
    </xf>
    <xf numFmtId="0" fontId="9" fillId="6" borderId="9" xfId="0" applyFont="1" applyFill="1" applyBorder="1" applyAlignment="1">
      <alignment horizontal="center" wrapText="1"/>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pplyProtection="1">
      <alignment horizontal="center"/>
      <protection locked="0"/>
    </xf>
    <xf numFmtId="0" fontId="0" fillId="0" borderId="0" xfId="0" applyFill="1" applyBorder="1" applyAlignment="1">
      <alignment vertical="center" wrapText="1"/>
    </xf>
    <xf numFmtId="0" fontId="4" fillId="0" borderId="0" xfId="0" applyFont="1" applyFill="1"/>
    <xf numFmtId="0" fontId="0" fillId="0" borderId="0" xfId="0" applyFill="1" applyBorder="1" applyAlignment="1">
      <alignment horizontal="right" vertical="center" wrapText="1"/>
    </xf>
    <xf numFmtId="0" fontId="0" fillId="0" borderId="0" xfId="0" applyFill="1" applyBorder="1" applyAlignment="1">
      <alignment horizontal="left" vertical="top" wrapText="1" indent="2"/>
    </xf>
    <xf numFmtId="0" fontId="5" fillId="0" borderId="0" xfId="0" applyFont="1" applyFill="1" applyBorder="1" applyAlignment="1" applyProtection="1">
      <alignment wrapText="1"/>
      <protection locked="0"/>
    </xf>
    <xf numFmtId="0" fontId="0" fillId="0" borderId="0" xfId="0" applyFill="1" applyBorder="1" applyAlignment="1">
      <alignment horizontal="left" vertical="top" wrapText="1"/>
    </xf>
    <xf numFmtId="0" fontId="4" fillId="0" borderId="0" xfId="0" applyFont="1" applyFill="1" applyBorder="1" applyAlignment="1">
      <alignment horizontal="lef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top" wrapText="1"/>
    </xf>
    <xf numFmtId="0" fontId="18" fillId="0" borderId="0" xfId="0" applyFont="1" applyFill="1" applyBorder="1" applyAlignment="1" applyProtection="1">
      <alignment wrapText="1"/>
      <protection locked="0"/>
    </xf>
    <xf numFmtId="0" fontId="0" fillId="0" borderId="0" xfId="0" applyFill="1" applyBorder="1" applyAlignment="1">
      <alignment vertical="top" wrapText="1"/>
    </xf>
    <xf numFmtId="0" fontId="0" fillId="3" borderId="0" xfId="0" applyFill="1" applyBorder="1"/>
    <xf numFmtId="0" fontId="4" fillId="3" borderId="0" xfId="0" applyFont="1" applyFill="1" applyBorder="1"/>
    <xf numFmtId="0" fontId="14" fillId="0" borderId="31" xfId="0" applyFont="1" applyFill="1" applyBorder="1" applyAlignment="1">
      <alignment horizontal="left" vertical="center" wrapText="1"/>
    </xf>
    <xf numFmtId="0" fontId="14" fillId="3" borderId="6" xfId="0" applyFont="1" applyFill="1" applyBorder="1" applyAlignment="1" applyProtection="1">
      <alignment horizontal="center"/>
      <protection locked="0"/>
    </xf>
    <xf numFmtId="0" fontId="14" fillId="3" borderId="6" xfId="0" applyFont="1" applyFill="1" applyBorder="1" applyAlignment="1" applyProtection="1">
      <alignment horizontal="center" vertical="center"/>
      <protection locked="0"/>
    </xf>
    <xf numFmtId="0" fontId="0" fillId="3" borderId="0" xfId="0" applyFill="1" applyBorder="1" applyAlignment="1">
      <alignment horizontal="left" vertical="top" wrapText="1"/>
    </xf>
    <xf numFmtId="0" fontId="0" fillId="0" borderId="0" xfId="0" applyBorder="1" applyAlignment="1" applyProtection="1">
      <alignment horizontal="center"/>
      <protection locked="0"/>
    </xf>
    <xf numFmtId="0" fontId="5" fillId="0" borderId="0" xfId="0" applyFont="1" applyBorder="1" applyAlignment="1" applyProtection="1">
      <alignment wrapText="1"/>
      <protection locked="0"/>
    </xf>
    <xf numFmtId="0" fontId="1" fillId="3" borderId="0" xfId="0" applyFont="1" applyFill="1" applyBorder="1"/>
    <xf numFmtId="0" fontId="1" fillId="3" borderId="0" xfId="0" applyFont="1" applyFill="1" applyBorder="1" applyAlignment="1">
      <alignment vertical="center"/>
    </xf>
    <xf numFmtId="0" fontId="1" fillId="3" borderId="0" xfId="0" applyFont="1" applyFill="1" applyBorder="1" applyAlignment="1">
      <alignment horizontal="left" vertical="center" wrapText="1"/>
    </xf>
    <xf numFmtId="0" fontId="1" fillId="0" borderId="0" xfId="0" applyFont="1" applyFill="1" applyBorder="1" applyAlignment="1">
      <alignment horizontal="right" vertical="center"/>
    </xf>
    <xf numFmtId="0" fontId="14" fillId="3" borderId="0" xfId="0" applyFont="1" applyFill="1" applyAlignment="1">
      <alignment horizontal="right"/>
    </xf>
    <xf numFmtId="0" fontId="0" fillId="0" borderId="0" xfId="0"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4"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pplyAlignment="1">
      <alignment horizontal="right" vertical="center"/>
    </xf>
    <xf numFmtId="0" fontId="4" fillId="0" borderId="0" xfId="0" applyFont="1" applyFill="1" applyBorder="1"/>
    <xf numFmtId="0" fontId="14" fillId="3" borderId="0" xfId="0" applyFont="1" applyFill="1" applyAlignment="1">
      <alignment horizontal="right" vertical="center"/>
    </xf>
    <xf numFmtId="0" fontId="7" fillId="3" borderId="0" xfId="0" applyFont="1" applyFill="1" applyAlignment="1">
      <alignment horizontal="right" vertical="center"/>
    </xf>
    <xf numFmtId="0" fontId="9" fillId="7" borderId="55" xfId="0" applyFont="1" applyFill="1" applyBorder="1" applyAlignment="1">
      <alignment horizontal="center" vertical="center" wrapText="1"/>
    </xf>
    <xf numFmtId="0" fontId="9" fillId="7" borderId="67" xfId="0" applyFont="1" applyFill="1" applyBorder="1" applyAlignment="1">
      <alignment horizontal="center" vertical="center" wrapText="1"/>
    </xf>
    <xf numFmtId="0" fontId="11" fillId="3" borderId="12" xfId="0" applyFont="1" applyFill="1" applyBorder="1" applyAlignment="1">
      <alignment horizontal="right" vertical="center" indent="1"/>
    </xf>
    <xf numFmtId="0" fontId="7" fillId="3" borderId="12" xfId="0" applyFont="1" applyFill="1" applyBorder="1" applyAlignment="1">
      <alignment horizontal="right" vertical="center" indent="1"/>
    </xf>
    <xf numFmtId="0" fontId="7" fillId="3" borderId="60" xfId="0" applyFont="1" applyFill="1" applyBorder="1" applyAlignment="1">
      <alignment horizontal="right" vertical="center" indent="1"/>
    </xf>
    <xf numFmtId="0" fontId="7" fillId="3" borderId="41" xfId="0" applyFont="1" applyFill="1" applyBorder="1" applyAlignment="1">
      <alignment horizontal="right" vertical="center" wrapText="1" indent="1"/>
    </xf>
    <xf numFmtId="0" fontId="11" fillId="7" borderId="29" xfId="0" applyFont="1" applyFill="1" applyBorder="1" applyAlignment="1" applyProtection="1">
      <alignment horizontal="center" vertical="center" wrapText="1"/>
      <protection locked="0"/>
    </xf>
    <xf numFmtId="0" fontId="1"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 fillId="3" borderId="0" xfId="0" applyFont="1" applyFill="1" applyBorder="1" applyAlignment="1">
      <alignment horizontal="right" vertical="center"/>
    </xf>
    <xf numFmtId="0" fontId="9" fillId="7" borderId="55" xfId="0" applyFont="1" applyFill="1" applyBorder="1" applyAlignment="1">
      <alignment horizontal="center" vertical="center"/>
    </xf>
    <xf numFmtId="0" fontId="7" fillId="3" borderId="12" xfId="0" applyFont="1" applyFill="1" applyBorder="1" applyAlignment="1">
      <alignment horizontal="right" vertical="center" wrapText="1" indent="1"/>
    </xf>
    <xf numFmtId="0" fontId="7" fillId="3" borderId="37" xfId="0" applyFont="1" applyFill="1" applyBorder="1" applyAlignment="1">
      <alignment horizontal="right" vertical="center" wrapText="1" indent="1"/>
    </xf>
    <xf numFmtId="0" fontId="7" fillId="3" borderId="45" xfId="0" applyFont="1" applyFill="1" applyBorder="1" applyAlignment="1">
      <alignment horizontal="right" vertical="center" wrapText="1" indent="1"/>
    </xf>
    <xf numFmtId="0" fontId="7" fillId="3" borderId="60" xfId="0" applyFont="1" applyFill="1" applyBorder="1" applyAlignment="1">
      <alignment horizontal="right" vertical="center" wrapText="1" indent="1"/>
    </xf>
    <xf numFmtId="0" fontId="9" fillId="7" borderId="61" xfId="0" applyFont="1" applyFill="1" applyBorder="1" applyAlignment="1">
      <alignment horizontal="center" vertical="center"/>
    </xf>
    <xf numFmtId="0" fontId="14" fillId="0" borderId="68" xfId="0" applyFont="1" applyFill="1" applyBorder="1" applyAlignment="1">
      <alignment horizontal="left" vertical="center" wrapText="1"/>
    </xf>
    <xf numFmtId="0" fontId="9" fillId="7" borderId="61" xfId="0" applyFont="1" applyFill="1" applyBorder="1" applyAlignment="1">
      <alignment horizontal="center" vertical="center" wrapText="1"/>
    </xf>
    <xf numFmtId="0" fontId="9" fillId="7" borderId="62" xfId="0" applyFont="1" applyFill="1" applyBorder="1" applyAlignment="1">
      <alignment horizontal="center" vertical="center" wrapText="1"/>
    </xf>
    <xf numFmtId="0" fontId="9" fillId="7" borderId="62" xfId="0" applyFont="1" applyFill="1" applyBorder="1" applyAlignment="1">
      <alignment horizontal="center" vertical="center"/>
    </xf>
    <xf numFmtId="0" fontId="11" fillId="7" borderId="56" xfId="0" applyFont="1" applyFill="1" applyBorder="1" applyAlignment="1" applyProtection="1">
      <alignment vertical="center" wrapText="1"/>
      <protection locked="0"/>
    </xf>
    <xf numFmtId="0" fontId="9" fillId="7" borderId="62" xfId="0" applyFont="1" applyFill="1" applyBorder="1" applyAlignment="1">
      <alignment horizontal="center" wrapText="1"/>
    </xf>
    <xf numFmtId="0" fontId="9" fillId="7" borderId="56" xfId="0" applyFont="1" applyFill="1" applyBorder="1" applyAlignment="1">
      <alignment horizontal="center" wrapText="1"/>
    </xf>
    <xf numFmtId="0" fontId="12" fillId="7" borderId="56" xfId="0" applyFont="1" applyFill="1" applyBorder="1" applyAlignment="1" applyProtection="1">
      <alignment vertical="center" wrapText="1"/>
      <protection locked="0"/>
    </xf>
    <xf numFmtId="0" fontId="7" fillId="3" borderId="43" xfId="0" applyFont="1" applyFill="1" applyBorder="1" applyAlignment="1">
      <alignment horizontal="right" vertical="center" wrapText="1" indent="1"/>
    </xf>
    <xf numFmtId="0" fontId="3" fillId="7" borderId="56" xfId="0" applyFont="1" applyFill="1" applyBorder="1" applyAlignment="1">
      <alignment horizontal="center" vertical="center" wrapText="1"/>
    </xf>
    <xf numFmtId="0" fontId="7" fillId="3" borderId="41" xfId="0" applyFont="1" applyFill="1" applyBorder="1" applyAlignment="1">
      <alignment horizontal="right" vertical="center" indent="1"/>
    </xf>
    <xf numFmtId="0" fontId="14" fillId="2" borderId="29" xfId="0" applyFont="1" applyFill="1" applyBorder="1"/>
    <xf numFmtId="0" fontId="14" fillId="2" borderId="50" xfId="0" applyFont="1" applyFill="1" applyBorder="1"/>
    <xf numFmtId="0" fontId="7" fillId="3" borderId="50" xfId="0" applyFont="1" applyFill="1" applyBorder="1" applyAlignment="1">
      <alignment horizontal="right" vertical="center" indent="1"/>
    </xf>
    <xf numFmtId="0" fontId="7" fillId="10" borderId="50" xfId="0" applyFont="1" applyFill="1" applyBorder="1" applyAlignment="1">
      <alignment horizontal="center" vertical="center" wrapText="1"/>
    </xf>
    <xf numFmtId="0" fontId="7" fillId="3" borderId="17" xfId="0" applyFont="1" applyFill="1" applyBorder="1" applyAlignment="1">
      <alignment horizontal="right" vertical="center" wrapText="1" indent="1"/>
    </xf>
    <xf numFmtId="0" fontId="9" fillId="7" borderId="56" xfId="0" applyFont="1" applyFill="1" applyBorder="1" applyAlignment="1">
      <alignment horizontal="center" vertical="center" wrapText="1"/>
    </xf>
    <xf numFmtId="0" fontId="14" fillId="7" borderId="62" xfId="0" applyFont="1" applyFill="1" applyBorder="1" applyAlignment="1" applyProtection="1">
      <alignment horizontal="center" vertical="center"/>
      <protection locked="0"/>
    </xf>
    <xf numFmtId="0" fontId="14" fillId="7" borderId="56" xfId="0" applyFont="1" applyFill="1" applyBorder="1" applyAlignment="1" applyProtection="1">
      <alignment vertical="center" wrapText="1"/>
      <protection locked="0"/>
    </xf>
    <xf numFmtId="0" fontId="7" fillId="0" borderId="45" xfId="0" applyFont="1" applyBorder="1" applyAlignment="1">
      <alignment horizontal="right" vertical="center" indent="1"/>
    </xf>
    <xf numFmtId="0" fontId="7" fillId="3" borderId="42" xfId="0" applyFont="1" applyFill="1" applyBorder="1" applyAlignment="1">
      <alignment horizontal="right" vertical="center" wrapText="1" indent="1"/>
    </xf>
    <xf numFmtId="0" fontId="14" fillId="3" borderId="32" xfId="0" applyFont="1" applyFill="1" applyBorder="1"/>
    <xf numFmtId="0" fontId="14" fillId="3" borderId="40" xfId="0" applyFont="1" applyFill="1" applyBorder="1"/>
    <xf numFmtId="0" fontId="14" fillId="3" borderId="35" xfId="0" applyFont="1" applyFill="1" applyBorder="1"/>
    <xf numFmtId="0" fontId="14" fillId="3" borderId="4"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0" fontId="14" fillId="3" borderId="43" xfId="0" applyFont="1" applyFill="1" applyBorder="1" applyAlignment="1">
      <alignment horizontal="left" vertical="center" wrapText="1" indent="1"/>
    </xf>
    <xf numFmtId="0" fontId="14" fillId="3" borderId="51" xfId="0" applyFont="1" applyFill="1" applyBorder="1" applyAlignment="1">
      <alignment horizontal="left" vertical="center" indent="1"/>
    </xf>
    <xf numFmtId="0" fontId="14" fillId="0" borderId="40" xfId="0" applyFont="1" applyFill="1" applyBorder="1"/>
    <xf numFmtId="0" fontId="14" fillId="0" borderId="35" xfId="0" applyFont="1" applyFill="1" applyBorder="1"/>
    <xf numFmtId="0" fontId="14" fillId="0" borderId="6" xfId="0" applyFont="1" applyFill="1" applyBorder="1" applyAlignment="1" applyProtection="1">
      <alignment horizontal="center"/>
      <protection locked="0"/>
    </xf>
    <xf numFmtId="0" fontId="14" fillId="0" borderId="9" xfId="0" applyFont="1" applyFill="1" applyBorder="1" applyAlignment="1" applyProtection="1">
      <alignment horizontal="center"/>
      <protection locked="0"/>
    </xf>
    <xf numFmtId="0" fontId="14" fillId="0" borderId="51" xfId="0" applyFont="1" applyFill="1" applyBorder="1"/>
    <xf numFmtId="0" fontId="14" fillId="0" borderId="4" xfId="0" applyFont="1" applyFill="1" applyBorder="1" applyAlignment="1" applyProtection="1">
      <alignment horizontal="center"/>
      <protection locked="0"/>
    </xf>
    <xf numFmtId="0" fontId="14" fillId="0" borderId="46" xfId="0" applyFont="1" applyFill="1" applyBorder="1"/>
    <xf numFmtId="0" fontId="14" fillId="0" borderId="25" xfId="0" applyFont="1" applyFill="1" applyBorder="1"/>
    <xf numFmtId="0" fontId="14" fillId="0" borderId="32" xfId="0" applyFont="1" applyFill="1" applyBorder="1"/>
    <xf numFmtId="0" fontId="14" fillId="0" borderId="56" xfId="0" applyFont="1" applyFill="1" applyBorder="1"/>
    <xf numFmtId="0" fontId="14" fillId="0" borderId="29" xfId="0" applyFont="1" applyFill="1" applyBorder="1" applyAlignment="1" applyProtection="1">
      <alignment horizontal="center"/>
      <protection locked="0"/>
    </xf>
    <xf numFmtId="0" fontId="14" fillId="0" borderId="39"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69" xfId="0" applyFont="1" applyFill="1" applyBorder="1" applyAlignment="1" applyProtection="1">
      <alignment horizontal="center" vertical="center"/>
      <protection locked="0"/>
    </xf>
    <xf numFmtId="0" fontId="14" fillId="7" borderId="62" xfId="0" applyFont="1" applyFill="1" applyBorder="1" applyAlignment="1" applyProtection="1">
      <alignment horizontal="center"/>
      <protection locked="0"/>
    </xf>
    <xf numFmtId="0" fontId="7" fillId="3" borderId="65" xfId="0" applyFont="1" applyFill="1" applyBorder="1" applyAlignment="1">
      <alignment horizontal="right" vertical="center" wrapText="1" indent="1"/>
    </xf>
    <xf numFmtId="0" fontId="14" fillId="0" borderId="57" xfId="0" applyFont="1" applyFill="1" applyBorder="1" applyAlignment="1">
      <alignment horizontal="left" vertical="center" wrapText="1"/>
    </xf>
    <xf numFmtId="0" fontId="14" fillId="0" borderId="57" xfId="0" applyFont="1" applyBorder="1" applyAlignment="1">
      <alignment horizontal="left" vertical="center" wrapText="1"/>
    </xf>
    <xf numFmtId="0" fontId="14" fillId="0" borderId="19" xfId="0" applyFont="1" applyFill="1" applyBorder="1" applyAlignment="1">
      <alignment vertical="center" wrapText="1"/>
    </xf>
    <xf numFmtId="0" fontId="12" fillId="0" borderId="41"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14" fillId="0" borderId="53" xfId="0" applyFont="1" applyBorder="1" applyAlignment="1">
      <alignment horizontal="left" vertical="center" wrapText="1"/>
    </xf>
    <xf numFmtId="0" fontId="9" fillId="7" borderId="56" xfId="0" applyFont="1" applyFill="1" applyBorder="1" applyAlignment="1" applyProtection="1">
      <alignment horizontal="center" vertical="center" wrapText="1"/>
      <protection locked="0"/>
    </xf>
    <xf numFmtId="0" fontId="7" fillId="3" borderId="17" xfId="0" applyFont="1" applyFill="1" applyBorder="1" applyAlignment="1">
      <alignment horizontal="right" vertical="center" indent="1"/>
    </xf>
    <xf numFmtId="0" fontId="7" fillId="3" borderId="19" xfId="0" applyFont="1" applyFill="1" applyBorder="1" applyAlignment="1">
      <alignment horizontal="right" vertical="center" indent="1"/>
    </xf>
    <xf numFmtId="0" fontId="7" fillId="3" borderId="19" xfId="0" applyFont="1" applyFill="1" applyBorder="1" applyAlignment="1">
      <alignment horizontal="right" vertical="center" wrapText="1" indent="1"/>
    </xf>
    <xf numFmtId="0" fontId="14" fillId="0" borderId="17"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4" fillId="7" borderId="56" xfId="0" applyFont="1" applyFill="1" applyBorder="1" applyAlignment="1" applyProtection="1">
      <alignment horizontal="center" vertical="center"/>
      <protection locked="0"/>
    </xf>
    <xf numFmtId="0" fontId="7" fillId="3" borderId="34" xfId="0" applyFont="1" applyFill="1" applyBorder="1" applyAlignment="1">
      <alignment horizontal="right" vertical="center" wrapText="1" indent="1"/>
    </xf>
    <xf numFmtId="0" fontId="1" fillId="3" borderId="0" xfId="0" applyFont="1" applyFill="1" applyBorder="1" applyAlignment="1">
      <alignment horizontal="right" vertical="center" wrapText="1"/>
    </xf>
    <xf numFmtId="0" fontId="11" fillId="0" borderId="12" xfId="0" applyFont="1" applyFill="1" applyBorder="1" applyAlignment="1">
      <alignment horizontal="right" vertical="center" wrapText="1" indent="1"/>
    </xf>
    <xf numFmtId="0" fontId="7" fillId="0" borderId="12" xfId="0" applyFont="1" applyFill="1" applyBorder="1" applyAlignment="1">
      <alignment horizontal="right" vertical="center" indent="1"/>
    </xf>
    <xf numFmtId="0" fontId="7" fillId="0" borderId="37" xfId="0" applyFont="1" applyFill="1" applyBorder="1" applyAlignment="1">
      <alignment horizontal="right" vertical="center" indent="1"/>
    </xf>
    <xf numFmtId="0" fontId="7" fillId="0" borderId="50" xfId="0" applyFont="1" applyBorder="1" applyAlignment="1">
      <alignment horizontal="right" vertical="center" indent="1"/>
    </xf>
    <xf numFmtId="0" fontId="11" fillId="0" borderId="37" xfId="0" applyFont="1" applyFill="1" applyBorder="1" applyAlignment="1">
      <alignment horizontal="right" vertical="center" wrapText="1" indent="1"/>
    </xf>
    <xf numFmtId="0" fontId="12" fillId="0" borderId="0" xfId="1" applyFont="1" applyFill="1" applyBorder="1" applyAlignment="1">
      <alignment vertical="top" wrapText="1"/>
    </xf>
    <xf numFmtId="0" fontId="11" fillId="11" borderId="65" xfId="0" applyFont="1" applyFill="1" applyBorder="1" applyAlignment="1">
      <alignment horizontal="center" vertical="center"/>
    </xf>
    <xf numFmtId="0" fontId="7" fillId="0" borderId="12" xfId="0" applyFont="1" applyFill="1" applyBorder="1" applyAlignment="1">
      <alignment horizontal="right" vertical="center" wrapText="1" indent="1"/>
    </xf>
    <xf numFmtId="0" fontId="7" fillId="0" borderId="37" xfId="0" applyFont="1" applyFill="1" applyBorder="1" applyAlignment="1">
      <alignment horizontal="right" vertical="center" wrapText="1" indent="1"/>
    </xf>
    <xf numFmtId="0" fontId="16" fillId="3" borderId="12" xfId="2" applyFont="1" applyFill="1" applyBorder="1" applyAlignment="1">
      <alignment horizontal="left" vertical="center" wrapText="1" indent="1"/>
    </xf>
    <xf numFmtId="0" fontId="16" fillId="3" borderId="60" xfId="2" applyFont="1" applyFill="1" applyBorder="1" applyAlignment="1">
      <alignment horizontal="left" vertical="center" wrapText="1" indent="1"/>
    </xf>
    <xf numFmtId="0" fontId="9" fillId="6" borderId="35" xfId="0" applyFont="1" applyFill="1" applyBorder="1" applyAlignment="1">
      <alignment horizontal="center" vertical="center" wrapText="1"/>
    </xf>
    <xf numFmtId="0" fontId="14" fillId="0" borderId="51" xfId="0" applyFont="1" applyBorder="1" applyAlignment="1" applyProtection="1">
      <alignment vertical="center" wrapText="1"/>
      <protection locked="0"/>
    </xf>
    <xf numFmtId="0" fontId="14" fillId="0" borderId="40" xfId="0" applyFont="1" applyBorder="1" applyAlignment="1" applyProtection="1">
      <alignment vertical="center" wrapText="1"/>
      <protection locked="0"/>
    </xf>
    <xf numFmtId="0" fontId="9" fillId="7" borderId="23" xfId="0" applyFont="1" applyFill="1" applyBorder="1" applyAlignment="1">
      <alignment horizontal="center" vertical="center" wrapText="1"/>
    </xf>
    <xf numFmtId="0" fontId="14" fillId="7"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9" borderId="65" xfId="0" applyFont="1" applyFill="1" applyBorder="1" applyAlignment="1" applyProtection="1">
      <alignment horizontal="center" vertical="center"/>
      <protection locked="0"/>
    </xf>
    <xf numFmtId="0" fontId="14" fillId="9" borderId="12" xfId="0" applyFont="1" applyFill="1" applyBorder="1" applyAlignment="1" applyProtection="1">
      <alignment horizontal="center" vertical="center"/>
      <protection locked="0"/>
    </xf>
    <xf numFmtId="0" fontId="9" fillId="7" borderId="0" xfId="0" applyFont="1" applyFill="1" applyBorder="1" applyAlignment="1">
      <alignment horizontal="center" vertical="center" wrapText="1"/>
    </xf>
    <xf numFmtId="0" fontId="9" fillId="7" borderId="23" xfId="0" applyFont="1" applyFill="1" applyBorder="1" applyAlignment="1">
      <alignment horizontal="center" wrapText="1"/>
    </xf>
    <xf numFmtId="0" fontId="14" fillId="7" borderId="58" xfId="0" applyFont="1" applyFill="1" applyBorder="1" applyAlignment="1" applyProtection="1">
      <alignment horizontal="center" vertical="center"/>
      <protection locked="0"/>
    </xf>
    <xf numFmtId="0" fontId="14" fillId="0" borderId="38" xfId="0" applyFont="1" applyFill="1" applyBorder="1" applyAlignment="1" applyProtection="1">
      <alignment horizontal="center" vertical="center"/>
      <protection locked="0"/>
    </xf>
    <xf numFmtId="0" fontId="14" fillId="0" borderId="38" xfId="0" applyFont="1" applyFill="1" applyBorder="1" applyAlignment="1">
      <alignment horizontal="left" vertical="center" wrapText="1" indent="1"/>
    </xf>
    <xf numFmtId="0" fontId="12" fillId="0" borderId="39" xfId="0" applyFont="1" applyBorder="1" applyAlignment="1">
      <alignment horizontal="left" vertical="center" wrapText="1" indent="1"/>
    </xf>
    <xf numFmtId="0" fontId="14" fillId="0" borderId="39" xfId="0" applyFont="1" applyFill="1" applyBorder="1" applyAlignment="1">
      <alignment horizontal="left" vertical="center" wrapText="1" indent="1"/>
    </xf>
    <xf numFmtId="0" fontId="14" fillId="0" borderId="18"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12" fillId="0" borderId="33" xfId="0" applyFont="1" applyBorder="1" applyAlignment="1">
      <alignment horizontal="left" vertical="center" wrapText="1" indent="1"/>
    </xf>
    <xf numFmtId="0" fontId="27" fillId="3" borderId="0" xfId="0" applyFont="1" applyFill="1"/>
    <xf numFmtId="0" fontId="14" fillId="3" borderId="41" xfId="0" applyFont="1" applyFill="1" applyBorder="1" applyAlignment="1">
      <alignment horizontal="left" vertical="center" wrapText="1" indent="1"/>
    </xf>
    <xf numFmtId="0" fontId="14" fillId="3" borderId="42" xfId="0" applyFont="1" applyFill="1" applyBorder="1" applyAlignment="1">
      <alignment horizontal="left" vertical="center" wrapText="1" indent="1"/>
    </xf>
    <xf numFmtId="0" fontId="14" fillId="3" borderId="19" xfId="0" applyFont="1" applyFill="1" applyBorder="1" applyAlignment="1">
      <alignment horizontal="left" vertical="center" wrapText="1" indent="1"/>
    </xf>
    <xf numFmtId="0" fontId="14" fillId="3" borderId="34" xfId="0" applyFont="1" applyFill="1" applyBorder="1" applyAlignment="1">
      <alignment horizontal="left" vertical="center" wrapText="1" indent="1"/>
    </xf>
    <xf numFmtId="0" fontId="14" fillId="3" borderId="61" xfId="0" applyFont="1" applyFill="1" applyBorder="1" applyAlignment="1">
      <alignment horizontal="left" vertical="center" wrapText="1" indent="1"/>
    </xf>
    <xf numFmtId="0" fontId="14" fillId="3" borderId="17" xfId="0" applyFont="1" applyFill="1" applyBorder="1" applyAlignment="1">
      <alignment horizontal="left" vertical="center" wrapText="1" indent="1"/>
    </xf>
    <xf numFmtId="0" fontId="14" fillId="3" borderId="30" xfId="0" applyFont="1" applyFill="1" applyBorder="1" applyAlignment="1">
      <alignment horizontal="left" vertical="center" wrapText="1" indent="1"/>
    </xf>
    <xf numFmtId="0" fontId="12" fillId="3" borderId="31" xfId="0" applyFont="1" applyFill="1" applyBorder="1" applyAlignment="1">
      <alignment horizontal="left" vertical="center" wrapText="1" indent="1"/>
    </xf>
    <xf numFmtId="0" fontId="12" fillId="3" borderId="57" xfId="0" applyFont="1" applyFill="1" applyBorder="1" applyAlignment="1">
      <alignment horizontal="left" vertical="center" wrapText="1" indent="1"/>
    </xf>
    <xf numFmtId="0" fontId="12" fillId="3" borderId="34" xfId="0" applyFont="1" applyFill="1" applyBorder="1" applyAlignment="1">
      <alignment horizontal="left" vertical="center" wrapText="1" indent="1"/>
    </xf>
    <xf numFmtId="0" fontId="12" fillId="3" borderId="42" xfId="0" applyFont="1" applyFill="1" applyBorder="1" applyAlignment="1">
      <alignment horizontal="left" vertical="top" wrapText="1" indent="1"/>
    </xf>
    <xf numFmtId="0" fontId="12" fillId="3" borderId="41" xfId="0" applyFont="1" applyFill="1" applyBorder="1" applyAlignment="1">
      <alignment horizontal="left" vertical="center" wrapText="1" indent="1"/>
    </xf>
    <xf numFmtId="0" fontId="23" fillId="3" borderId="17"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23" fillId="3" borderId="41" xfId="0" applyFont="1" applyFill="1" applyBorder="1" applyAlignment="1">
      <alignment horizontal="left" vertical="center" wrapText="1" indent="1"/>
    </xf>
    <xf numFmtId="0" fontId="23" fillId="3" borderId="41" xfId="0" applyFont="1" applyFill="1" applyBorder="1" applyAlignment="1" applyProtection="1">
      <alignment horizontal="left" vertical="center" wrapText="1" indent="1"/>
      <protection locked="0"/>
    </xf>
    <xf numFmtId="0" fontId="23" fillId="3" borderId="42" xfId="0" applyFont="1" applyFill="1" applyBorder="1" applyAlignment="1">
      <alignment horizontal="left" vertical="center" wrapText="1" indent="1"/>
    </xf>
    <xf numFmtId="0" fontId="14" fillId="0" borderId="68" xfId="0" applyFont="1" applyFill="1" applyBorder="1" applyAlignment="1">
      <alignment horizontal="left" vertical="center" wrapText="1" indent="1"/>
    </xf>
    <xf numFmtId="0" fontId="14" fillId="0" borderId="53" xfId="0" applyFont="1" applyFill="1" applyBorder="1" applyAlignment="1">
      <alignment horizontal="left" vertical="center" wrapText="1" indent="1"/>
    </xf>
    <xf numFmtId="0" fontId="14" fillId="0" borderId="31" xfId="0" applyFont="1" applyFill="1" applyBorder="1" applyAlignment="1">
      <alignment horizontal="left" vertical="center" wrapText="1" indent="1"/>
    </xf>
    <xf numFmtId="0" fontId="14" fillId="0" borderId="57" xfId="0" applyFont="1" applyFill="1" applyBorder="1" applyAlignment="1">
      <alignment horizontal="left" vertical="center" wrapText="1" indent="1"/>
    </xf>
    <xf numFmtId="0" fontId="14" fillId="3" borderId="31" xfId="0" applyFont="1" applyFill="1" applyBorder="1" applyAlignment="1">
      <alignment horizontal="left" vertical="center" wrapText="1"/>
    </xf>
    <xf numFmtId="0" fontId="14" fillId="0" borderId="31" xfId="0" applyFont="1" applyBorder="1" applyAlignment="1">
      <alignment vertical="center" wrapText="1"/>
    </xf>
    <xf numFmtId="0" fontId="14" fillId="0" borderId="30"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9" fillId="13" borderId="22" xfId="0" applyFont="1" applyFill="1" applyBorder="1" applyAlignment="1">
      <alignment horizontal="center" vertical="center" wrapText="1"/>
    </xf>
    <xf numFmtId="0" fontId="9" fillId="13" borderId="48" xfId="0" applyFont="1" applyFill="1" applyBorder="1" applyAlignment="1">
      <alignment horizontal="center" vertical="center"/>
    </xf>
    <xf numFmtId="0" fontId="9" fillId="13" borderId="48" xfId="0" applyFont="1" applyFill="1" applyBorder="1" applyAlignment="1">
      <alignment horizontal="center" vertical="center" wrapText="1"/>
    </xf>
    <xf numFmtId="0" fontId="9" fillId="15" borderId="22" xfId="0" applyFont="1" applyFill="1" applyBorder="1" applyAlignment="1">
      <alignment horizontal="center" vertical="center" wrapText="1"/>
    </xf>
    <xf numFmtId="0" fontId="9" fillId="15" borderId="48" xfId="0" applyFont="1" applyFill="1" applyBorder="1" applyAlignment="1">
      <alignment horizontal="center" vertical="center"/>
    </xf>
    <xf numFmtId="0" fontId="9" fillId="15" borderId="48"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48" xfId="0" applyFont="1" applyFill="1" applyBorder="1" applyAlignment="1">
      <alignment horizontal="center" vertical="center"/>
    </xf>
    <xf numFmtId="0" fontId="9" fillId="16" borderId="48"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9" fillId="17" borderId="48" xfId="0" applyFont="1" applyFill="1" applyBorder="1" applyAlignment="1">
      <alignment horizontal="center" vertical="center"/>
    </xf>
    <xf numFmtId="0" fontId="9" fillId="17" borderId="48" xfId="0" applyFont="1" applyFill="1" applyBorder="1" applyAlignment="1">
      <alignment horizontal="center" vertical="center" wrapText="1"/>
    </xf>
    <xf numFmtId="0" fontId="0" fillId="0" borderId="65" xfId="0" applyBorder="1" applyAlignment="1">
      <alignment horizontal="center"/>
    </xf>
    <xf numFmtId="0" fontId="0" fillId="0" borderId="32" xfId="0" applyBorder="1" applyAlignment="1">
      <alignment horizontal="center"/>
    </xf>
    <xf numFmtId="0" fontId="0" fillId="0" borderId="12" xfId="0" applyBorder="1" applyAlignment="1">
      <alignment horizontal="center"/>
    </xf>
    <xf numFmtId="0" fontId="0" fillId="0" borderId="40" xfId="0" applyBorder="1" applyAlignment="1">
      <alignment horizontal="center"/>
    </xf>
    <xf numFmtId="0" fontId="0" fillId="0" borderId="60" xfId="0" applyBorder="1" applyAlignment="1">
      <alignment horizontal="center"/>
    </xf>
    <xf numFmtId="0" fontId="0" fillId="0" borderId="46"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45" xfId="0" applyBorder="1" applyAlignment="1">
      <alignment horizontal="center"/>
    </xf>
    <xf numFmtId="0" fontId="0" fillId="0" borderId="1" xfId="0" applyBorder="1"/>
    <xf numFmtId="0" fontId="1" fillId="20" borderId="1" xfId="0" applyFont="1" applyFill="1" applyBorder="1"/>
    <xf numFmtId="0" fontId="3" fillId="0" borderId="0" xfId="0" applyFont="1"/>
    <xf numFmtId="0" fontId="9" fillId="12" borderId="48" xfId="0" applyFont="1" applyFill="1" applyBorder="1" applyAlignment="1">
      <alignment horizontal="center" vertical="center" wrapText="1"/>
    </xf>
    <xf numFmtId="0" fontId="9" fillId="12" borderId="48" xfId="0" applyFont="1" applyFill="1" applyBorder="1" applyAlignment="1">
      <alignment horizontal="center" vertical="center"/>
    </xf>
    <xf numFmtId="0" fontId="9" fillId="14" borderId="48" xfId="0" applyFont="1" applyFill="1" applyBorder="1" applyAlignment="1">
      <alignment horizontal="center" vertical="center" wrapText="1"/>
    </xf>
    <xf numFmtId="0" fontId="9" fillId="14" borderId="48" xfId="0" applyFont="1" applyFill="1" applyBorder="1" applyAlignment="1">
      <alignment horizontal="center" vertical="center"/>
    </xf>
    <xf numFmtId="0" fontId="0" fillId="0" borderId="51" xfId="0" applyBorder="1" applyAlignment="1">
      <alignment horizontal="center"/>
    </xf>
    <xf numFmtId="0" fontId="1" fillId="0" borderId="0" xfId="0" applyFont="1" applyFill="1" applyBorder="1" applyAlignment="1">
      <alignment horizontal="center"/>
    </xf>
    <xf numFmtId="0" fontId="7" fillId="0" borderId="0" xfId="0" applyFont="1"/>
    <xf numFmtId="164" fontId="0" fillId="0" borderId="0" xfId="3" applyNumberFormat="1" applyFont="1"/>
    <xf numFmtId="164" fontId="0" fillId="0" borderId="0" xfId="3" applyNumberFormat="1" applyFont="1" applyAlignment="1">
      <alignment horizontal="center"/>
    </xf>
    <xf numFmtId="0" fontId="28" fillId="0" borderId="40" xfId="0" applyFont="1" applyFill="1" applyBorder="1" applyAlignment="1">
      <alignment horizontal="left" vertical="center" indent="1"/>
    </xf>
    <xf numFmtId="0" fontId="28" fillId="0" borderId="40" xfId="0" applyFont="1" applyFill="1" applyBorder="1" applyAlignment="1">
      <alignment horizontal="left"/>
    </xf>
    <xf numFmtId="0" fontId="29" fillId="3" borderId="0" xfId="0" applyFont="1" applyFill="1"/>
    <xf numFmtId="0" fontId="30" fillId="3" borderId="0" xfId="0" applyFont="1" applyFill="1"/>
    <xf numFmtId="0" fontId="12" fillId="0" borderId="31" xfId="0" applyFont="1" applyFill="1" applyBorder="1" applyAlignment="1">
      <alignment horizontal="left" vertical="center" wrapText="1"/>
    </xf>
    <xf numFmtId="0" fontId="12" fillId="0" borderId="43" xfId="0" applyFont="1" applyBorder="1" applyAlignment="1">
      <alignment horizontal="left" vertical="center" wrapText="1"/>
    </xf>
    <xf numFmtId="0" fontId="11" fillId="3" borderId="43" xfId="0" applyFont="1" applyFill="1" applyBorder="1" applyAlignment="1">
      <alignment horizontal="right" vertical="center" wrapText="1" indent="1"/>
    </xf>
    <xf numFmtId="0" fontId="14" fillId="0" borderId="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7" fillId="10" borderId="61" xfId="0" applyFont="1" applyFill="1" applyBorder="1" applyAlignment="1">
      <alignment horizontal="center" vertical="center" wrapText="1"/>
    </xf>
    <xf numFmtId="0" fontId="14" fillId="3" borderId="3" xfId="0" applyFont="1" applyFill="1" applyBorder="1" applyAlignment="1" applyProtection="1">
      <alignment horizontal="center"/>
      <protection locked="0"/>
    </xf>
    <xf numFmtId="0" fontId="0" fillId="0" borderId="0" xfId="0" applyBorder="1" applyAlignment="1">
      <alignment horizontal="center"/>
    </xf>
    <xf numFmtId="0" fontId="9" fillId="7" borderId="2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4" fillId="2" borderId="49" xfId="0"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2" borderId="10" xfId="0" applyFont="1" applyFill="1" applyBorder="1" applyAlignment="1" applyProtection="1">
      <alignment horizontal="center"/>
      <protection locked="0"/>
    </xf>
    <xf numFmtId="0" fontId="14" fillId="3" borderId="2"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protection locked="0"/>
    </xf>
    <xf numFmtId="0" fontId="14" fillId="0" borderId="7" xfId="0" applyFont="1" applyFill="1" applyBorder="1" applyAlignment="1" applyProtection="1">
      <alignment horizontal="center"/>
      <protection locked="0"/>
    </xf>
    <xf numFmtId="0" fontId="14" fillId="2" borderId="58" xfId="0" applyFont="1" applyFill="1" applyBorder="1" applyAlignment="1" applyProtection="1">
      <alignment horizontal="center"/>
      <protection locked="0"/>
    </xf>
    <xf numFmtId="0" fontId="14" fillId="0" borderId="2" xfId="0" applyFont="1" applyFill="1" applyBorder="1" applyAlignment="1" applyProtection="1">
      <alignment horizontal="center"/>
      <protection locked="0"/>
    </xf>
    <xf numFmtId="0" fontId="0" fillId="3" borderId="4" xfId="0" applyFill="1" applyBorder="1"/>
    <xf numFmtId="0" fontId="14" fillId="0" borderId="4" xfId="0" applyFont="1" applyFill="1" applyBorder="1" applyAlignment="1">
      <alignment horizontal="center"/>
    </xf>
    <xf numFmtId="0" fontId="14" fillId="0" borderId="71" xfId="0" applyFont="1" applyFill="1" applyBorder="1" applyAlignment="1" applyProtection="1">
      <alignment horizontal="center"/>
      <protection locked="0"/>
    </xf>
    <xf numFmtId="0" fontId="14" fillId="2" borderId="36" xfId="0" applyFont="1" applyFill="1" applyBorder="1" applyAlignment="1" applyProtection="1">
      <alignment horizontal="center"/>
      <protection locked="0"/>
    </xf>
    <xf numFmtId="0" fontId="14" fillId="2" borderId="55" xfId="0" applyFont="1" applyFill="1" applyBorder="1" applyAlignment="1" applyProtection="1">
      <alignment horizontal="center"/>
      <protection locked="0"/>
    </xf>
    <xf numFmtId="0" fontId="14" fillId="0" borderId="5" xfId="0" applyFont="1" applyFill="1" applyBorder="1" applyAlignment="1">
      <alignment horizontal="left" vertical="center" wrapText="1" indent="1"/>
    </xf>
    <xf numFmtId="0" fontId="7" fillId="0" borderId="45"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14" fillId="0" borderId="1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9" borderId="60" xfId="0" applyFont="1" applyFill="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9" borderId="41" xfId="0" applyFont="1" applyFill="1" applyBorder="1" applyAlignment="1" applyProtection="1">
      <alignment horizontal="center" vertical="center"/>
      <protection locked="0"/>
    </xf>
    <xf numFmtId="0" fontId="9" fillId="7" borderId="48"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14" fillId="9" borderId="34" xfId="0" applyFont="1" applyFill="1" applyBorder="1" applyAlignment="1" applyProtection="1">
      <alignment horizontal="center" vertical="center"/>
      <protection locked="0"/>
    </xf>
    <xf numFmtId="0" fontId="14" fillId="0" borderId="32" xfId="0" applyFont="1" applyBorder="1" applyAlignment="1" applyProtection="1">
      <alignment vertical="center" wrapText="1"/>
      <protection locked="0"/>
    </xf>
    <xf numFmtId="0" fontId="14" fillId="9" borderId="42" xfId="0" applyFont="1" applyFill="1" applyBorder="1" applyAlignment="1" applyProtection="1">
      <alignment horizontal="center" vertical="center"/>
      <protection locked="0"/>
    </xf>
    <xf numFmtId="0" fontId="14" fillId="0" borderId="46"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9"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3" xfId="0" applyFont="1" applyBorder="1" applyAlignment="1" applyProtection="1">
      <alignment vertical="center" wrapText="1"/>
      <protection locked="0"/>
    </xf>
    <xf numFmtId="0" fontId="14" fillId="0" borderId="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9" fillId="7" borderId="24" xfId="0" applyFont="1" applyFill="1" applyBorder="1" applyAlignment="1">
      <alignment horizontal="center" wrapText="1"/>
    </xf>
    <xf numFmtId="0" fontId="14" fillId="7" borderId="25" xfId="0" applyFont="1" applyFill="1" applyBorder="1" applyAlignment="1" applyProtection="1">
      <alignment vertical="center" wrapText="1"/>
      <protection locked="0"/>
    </xf>
    <xf numFmtId="0" fontId="9" fillId="7" borderId="22" xfId="0" applyFont="1" applyFill="1" applyBorder="1" applyAlignment="1">
      <alignment horizontal="center" vertical="top" wrapText="1"/>
    </xf>
    <xf numFmtId="0" fontId="9" fillId="7" borderId="23" xfId="0" applyFont="1" applyFill="1" applyBorder="1" applyAlignment="1">
      <alignment vertical="center" wrapText="1"/>
    </xf>
    <xf numFmtId="0" fontId="14" fillId="0" borderId="74" xfId="0" applyFont="1" applyBorder="1" applyAlignment="1" applyProtection="1">
      <alignment horizontal="center" vertical="center"/>
      <protection locked="0"/>
    </xf>
    <xf numFmtId="0" fontId="14" fillId="9" borderId="37" xfId="0" applyFont="1" applyFill="1" applyBorder="1" applyAlignment="1" applyProtection="1">
      <alignment horizontal="center" vertical="center"/>
      <protection locked="0"/>
    </xf>
    <xf numFmtId="0" fontId="14" fillId="0" borderId="35" xfId="0" applyFont="1" applyBorder="1" applyAlignment="1" applyProtection="1">
      <alignment vertical="center" wrapText="1"/>
      <protection locked="0"/>
    </xf>
    <xf numFmtId="0" fontId="23" fillId="3" borderId="43" xfId="0" applyFont="1" applyFill="1" applyBorder="1" applyAlignment="1">
      <alignment horizontal="left" vertical="center" wrapText="1" indent="1"/>
    </xf>
    <xf numFmtId="0" fontId="14" fillId="0" borderId="70" xfId="0" applyFont="1" applyBorder="1" applyAlignment="1" applyProtection="1">
      <alignment horizontal="center" vertical="center"/>
      <protection locked="0"/>
    </xf>
    <xf numFmtId="0" fontId="14" fillId="9" borderId="43" xfId="0" applyFont="1" applyFill="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76" xfId="0" applyFont="1" applyBorder="1" applyAlignment="1" applyProtection="1">
      <alignment vertical="center" wrapText="1"/>
      <protection locked="0"/>
    </xf>
    <xf numFmtId="0" fontId="14" fillId="9" borderId="17" xfId="0" applyFont="1" applyFill="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2" fillId="3" borderId="43" xfId="0" applyFont="1" applyFill="1" applyBorder="1" applyAlignment="1">
      <alignment horizontal="left" vertical="center" wrapText="1" indent="1"/>
    </xf>
    <xf numFmtId="0" fontId="14" fillId="0" borderId="58"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14" fillId="9" borderId="19" xfId="0" applyFont="1" applyFill="1" applyBorder="1" applyAlignment="1" applyProtection="1">
      <alignment horizontal="center" vertical="center"/>
      <protection locked="0"/>
    </xf>
    <xf numFmtId="0" fontId="14" fillId="0" borderId="78" xfId="0" applyFont="1" applyBorder="1" applyAlignment="1" applyProtection="1">
      <alignment vertical="center" wrapText="1"/>
      <protection locked="0"/>
    </xf>
    <xf numFmtId="0" fontId="23" fillId="3" borderId="19" xfId="0" applyFont="1" applyFill="1" applyBorder="1" applyAlignment="1">
      <alignment horizontal="left" vertical="center" wrapText="1" indent="1"/>
    </xf>
    <xf numFmtId="0" fontId="14" fillId="7" borderId="27" xfId="0" applyFont="1" applyFill="1" applyBorder="1" applyAlignment="1" applyProtection="1">
      <alignment horizontal="center" vertical="center"/>
      <protection locked="0"/>
    </xf>
    <xf numFmtId="0" fontId="9" fillId="7" borderId="28" xfId="0" applyFont="1" applyFill="1" applyBorder="1" applyAlignment="1">
      <alignment horizontal="center" wrapText="1"/>
    </xf>
    <xf numFmtId="0" fontId="14" fillId="7" borderId="0" xfId="0" applyFont="1" applyFill="1" applyBorder="1" applyAlignment="1" applyProtection="1">
      <alignment horizontal="center"/>
      <protection locked="0"/>
    </xf>
    <xf numFmtId="0" fontId="14" fillId="7" borderId="24" xfId="0" applyFont="1" applyFill="1" applyBorder="1" applyAlignment="1" applyProtection="1">
      <alignment wrapText="1"/>
      <protection locked="0"/>
    </xf>
    <xf numFmtId="0" fontId="14" fillId="7" borderId="23" xfId="0" applyFont="1" applyFill="1" applyBorder="1" applyAlignment="1" applyProtection="1">
      <alignment horizontal="center" vertical="center"/>
      <protection locked="0"/>
    </xf>
    <xf numFmtId="0" fontId="9" fillId="7" borderId="27" xfId="0" applyFont="1" applyFill="1" applyBorder="1" applyAlignment="1">
      <alignment horizontal="center" vertical="center"/>
    </xf>
    <xf numFmtId="0" fontId="14" fillId="0" borderId="42" xfId="0" applyFont="1" applyFill="1" applyBorder="1" applyAlignment="1">
      <alignment horizontal="left" vertical="center" wrapText="1"/>
    </xf>
    <xf numFmtId="0" fontId="14" fillId="0" borderId="65"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9" fillId="7" borderId="28"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4"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12" fillId="5" borderId="5" xfId="1" applyFont="1" applyFill="1" applyBorder="1" applyAlignment="1">
      <alignment horizontal="left" vertical="center" wrapText="1"/>
    </xf>
    <xf numFmtId="0" fontId="12" fillId="5" borderId="1" xfId="1" applyFont="1" applyFill="1" applyBorder="1" applyAlignment="1">
      <alignment horizontal="left" vertical="center" wrapText="1"/>
    </xf>
    <xf numFmtId="0" fontId="12" fillId="5" borderId="6" xfId="1" applyFont="1" applyFill="1" applyBorder="1" applyAlignment="1">
      <alignment horizontal="left" vertical="center" wrapText="1"/>
    </xf>
    <xf numFmtId="0" fontId="12" fillId="5" borderId="7" xfId="1" applyFont="1" applyFill="1" applyBorder="1" applyAlignment="1">
      <alignment horizontal="left" vertical="center" wrapText="1"/>
    </xf>
    <xf numFmtId="0" fontId="12" fillId="5" borderId="8" xfId="1" applyFont="1" applyFill="1" applyBorder="1" applyAlignment="1">
      <alignment horizontal="left" vertical="center" wrapText="1"/>
    </xf>
    <xf numFmtId="0" fontId="12" fillId="5" borderId="9" xfId="1" applyFont="1" applyFill="1" applyBorder="1" applyAlignment="1">
      <alignment horizontal="left" vertical="center" wrapText="1"/>
    </xf>
    <xf numFmtId="0" fontId="17" fillId="6" borderId="0" xfId="0" applyFont="1" applyFill="1" applyAlignment="1">
      <alignment horizontal="center" vertical="center"/>
    </xf>
    <xf numFmtId="0" fontId="12" fillId="5" borderId="2" xfId="1" applyFont="1" applyFill="1" applyBorder="1" applyAlignment="1">
      <alignment horizontal="left" vertical="top" wrapText="1"/>
    </xf>
    <xf numFmtId="0" fontId="12" fillId="5" borderId="3" xfId="1" applyFont="1" applyFill="1" applyBorder="1" applyAlignment="1">
      <alignment horizontal="left" vertical="top" wrapText="1"/>
    </xf>
    <xf numFmtId="0" fontId="12" fillId="5" borderId="4" xfId="1" applyFont="1" applyFill="1" applyBorder="1" applyAlignment="1">
      <alignment horizontal="left" vertical="top" wrapText="1"/>
    </xf>
    <xf numFmtId="0" fontId="12" fillId="5" borderId="5" xfId="1" applyFont="1" applyFill="1" applyBorder="1" applyAlignment="1">
      <alignment horizontal="left" vertical="top" wrapText="1"/>
    </xf>
    <xf numFmtId="0" fontId="12" fillId="5" borderId="1" xfId="1" applyFont="1" applyFill="1" applyBorder="1" applyAlignment="1">
      <alignment horizontal="left" vertical="top" wrapText="1"/>
    </xf>
    <xf numFmtId="0" fontId="12" fillId="5" borderId="6" xfId="1" applyFont="1" applyFill="1" applyBorder="1" applyAlignment="1">
      <alignment horizontal="left" vertical="top" wrapText="1"/>
    </xf>
    <xf numFmtId="0" fontId="12" fillId="5" borderId="7" xfId="1" applyFont="1" applyFill="1" applyBorder="1" applyAlignment="1">
      <alignment horizontal="left" vertical="top" wrapText="1"/>
    </xf>
    <xf numFmtId="0" fontId="12" fillId="5" borderId="8" xfId="1" applyFont="1" applyFill="1" applyBorder="1" applyAlignment="1">
      <alignment horizontal="left" vertical="top" wrapText="1"/>
    </xf>
    <xf numFmtId="0" fontId="12" fillId="5" borderId="9" xfId="1" applyFont="1" applyFill="1" applyBorder="1" applyAlignment="1">
      <alignment horizontal="left" vertical="top" wrapText="1"/>
    </xf>
    <xf numFmtId="0" fontId="17" fillId="6" borderId="22" xfId="0" applyFont="1" applyFill="1" applyBorder="1" applyAlignment="1">
      <alignment horizontal="center" vertical="center"/>
    </xf>
    <xf numFmtId="0" fontId="17" fillId="6" borderId="23" xfId="0" applyFont="1" applyFill="1" applyBorder="1" applyAlignment="1">
      <alignment horizontal="center" vertical="center"/>
    </xf>
    <xf numFmtId="0" fontId="17" fillId="6" borderId="2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6" xfId="0" applyFont="1" applyFill="1" applyBorder="1" applyAlignment="1">
      <alignment horizontal="center" vertical="center"/>
    </xf>
    <xf numFmtId="0" fontId="7" fillId="0" borderId="37" xfId="0" applyFont="1" applyFill="1" applyBorder="1" applyAlignment="1">
      <alignment horizontal="right" vertical="center" indent="1"/>
    </xf>
    <xf numFmtId="0" fontId="7" fillId="0" borderId="49" xfId="0" applyFont="1" applyFill="1" applyBorder="1" applyAlignment="1">
      <alignment horizontal="right" vertical="center" indent="1"/>
    </xf>
    <xf numFmtId="0" fontId="7" fillId="0" borderId="45" xfId="0" applyFont="1" applyFill="1" applyBorder="1" applyAlignment="1">
      <alignment horizontal="right" vertical="center" indent="1"/>
    </xf>
    <xf numFmtId="0" fontId="7" fillId="3" borderId="3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45" xfId="0"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54"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44" xfId="0" applyFont="1" applyFill="1" applyBorder="1" applyAlignment="1">
      <alignment horizontal="center" vertical="center"/>
    </xf>
    <xf numFmtId="0" fontId="17" fillId="8" borderId="0" xfId="0" applyFont="1" applyFill="1" applyAlignment="1">
      <alignment horizontal="center" vertical="center" wrapText="1"/>
    </xf>
    <xf numFmtId="0" fontId="16" fillId="3" borderId="0" xfId="2" applyFont="1" applyFill="1" applyAlignment="1">
      <alignment horizontal="left" vertical="center" wrapText="1"/>
    </xf>
    <xf numFmtId="0" fontId="13" fillId="3" borderId="0" xfId="2" applyFill="1" applyAlignment="1">
      <alignment horizontal="left" vertical="center" wrapText="1"/>
    </xf>
    <xf numFmtId="0" fontId="12" fillId="21" borderId="22" xfId="0" applyFont="1" applyFill="1" applyBorder="1" applyAlignment="1">
      <alignment horizontal="left" vertical="center" wrapText="1" indent="1"/>
    </xf>
    <xf numFmtId="0" fontId="12" fillId="21" borderId="23" xfId="0" applyFont="1" applyFill="1" applyBorder="1" applyAlignment="1">
      <alignment horizontal="left" vertical="center" wrapText="1" indent="1"/>
    </xf>
    <xf numFmtId="0" fontId="12" fillId="21" borderId="24" xfId="0" applyFont="1" applyFill="1" applyBorder="1" applyAlignment="1">
      <alignment horizontal="left" vertical="center" wrapText="1" indent="1"/>
    </xf>
    <xf numFmtId="0" fontId="12" fillId="21" borderId="26" xfId="0" applyFont="1" applyFill="1" applyBorder="1" applyAlignment="1">
      <alignment horizontal="left" vertical="center" wrapText="1" indent="1"/>
    </xf>
    <xf numFmtId="0" fontId="12" fillId="21" borderId="27" xfId="0" applyFont="1" applyFill="1" applyBorder="1" applyAlignment="1">
      <alignment horizontal="left" vertical="center" wrapText="1" indent="1"/>
    </xf>
    <xf numFmtId="0" fontId="12" fillId="21" borderId="28" xfId="0" applyFont="1" applyFill="1" applyBorder="1" applyAlignment="1">
      <alignment horizontal="left" vertical="center" wrapText="1" indent="1"/>
    </xf>
    <xf numFmtId="0" fontId="7" fillId="3" borderId="45" xfId="0" applyFont="1" applyFill="1" applyBorder="1" applyAlignment="1">
      <alignment horizontal="right" vertical="center" indent="1"/>
    </xf>
    <xf numFmtId="0" fontId="7" fillId="3" borderId="12" xfId="0" applyFont="1" applyFill="1" applyBorder="1" applyAlignment="1">
      <alignment horizontal="right" vertical="center" indent="1"/>
    </xf>
    <xf numFmtId="0" fontId="9" fillId="12" borderId="0" xfId="0" applyFont="1" applyFill="1" applyBorder="1" applyAlignment="1">
      <alignment horizontal="left" vertical="center" indent="1"/>
    </xf>
    <xf numFmtId="0" fontId="7" fillId="0" borderId="12" xfId="0" applyFont="1" applyFill="1" applyBorder="1" applyAlignment="1">
      <alignment horizontal="right" vertical="center" wrapText="1" indent="1"/>
    </xf>
    <xf numFmtId="0" fontId="9" fillId="6" borderId="48" xfId="0" applyFont="1" applyFill="1" applyBorder="1" applyAlignment="1">
      <alignment horizontal="center" vertical="center"/>
    </xf>
    <xf numFmtId="0" fontId="9" fillId="6" borderId="49" xfId="0" applyFont="1" applyFill="1" applyBorder="1" applyAlignment="1">
      <alignment horizontal="center" vertical="center"/>
    </xf>
    <xf numFmtId="0" fontId="17" fillId="8" borderId="0" xfId="0" applyFont="1" applyFill="1" applyAlignment="1" applyProtection="1">
      <alignment horizontal="center" vertical="center" wrapText="1"/>
      <protection locked="0"/>
    </xf>
    <xf numFmtId="0" fontId="16" fillId="3" borderId="0" xfId="2" applyFont="1" applyFill="1" applyBorder="1" applyAlignment="1">
      <alignment horizontal="left" vertical="center" wrapText="1" indent="1"/>
    </xf>
    <xf numFmtId="0" fontId="12" fillId="21" borderId="19" xfId="0" applyFont="1" applyFill="1" applyBorder="1" applyAlignment="1">
      <alignment horizontal="left" vertical="center" wrapText="1" indent="1"/>
    </xf>
    <xf numFmtId="0" fontId="12" fillId="21" borderId="0" xfId="0" applyFont="1" applyFill="1" applyBorder="1" applyAlignment="1">
      <alignment horizontal="left" vertical="center" wrapText="1" indent="1"/>
    </xf>
    <xf numFmtId="0" fontId="12" fillId="21" borderId="25" xfId="0" applyFont="1" applyFill="1" applyBorder="1" applyAlignment="1">
      <alignment horizontal="left" vertical="center" wrapText="1" indent="1"/>
    </xf>
    <xf numFmtId="0" fontId="7" fillId="0" borderId="12" xfId="0" applyFont="1" applyFill="1" applyBorder="1" applyAlignment="1">
      <alignment horizontal="right" vertical="center" indent="1"/>
    </xf>
    <xf numFmtId="0" fontId="17"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7" fillId="0" borderId="37" xfId="0" applyFont="1" applyFill="1" applyBorder="1" applyAlignment="1">
      <alignment horizontal="right" vertical="center" wrapText="1" indent="1"/>
    </xf>
    <xf numFmtId="0" fontId="7" fillId="0" borderId="50" xfId="0" applyFont="1" applyFill="1" applyBorder="1" applyAlignment="1">
      <alignment horizontal="right" vertical="center" wrapText="1" indent="1"/>
    </xf>
    <xf numFmtId="0" fontId="17" fillId="6" borderId="16"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16" fillId="3" borderId="0" xfId="2" applyFont="1" applyFill="1" applyBorder="1" applyAlignment="1">
      <alignment horizontal="left" vertical="top" wrapText="1"/>
    </xf>
    <xf numFmtId="0" fontId="9" fillId="12" borderId="0" xfId="0" applyFont="1" applyFill="1" applyAlignment="1">
      <alignment horizontal="left" vertical="center" indent="1"/>
    </xf>
    <xf numFmtId="0" fontId="17" fillId="6" borderId="47" xfId="0" applyFont="1" applyFill="1" applyBorder="1" applyAlignment="1">
      <alignment horizontal="center" vertical="center" wrapText="1"/>
    </xf>
    <xf numFmtId="0" fontId="9" fillId="6" borderId="59"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12" fillId="21" borderId="22" xfId="0" applyFont="1" applyFill="1" applyBorder="1" applyAlignment="1">
      <alignment horizontal="left" vertical="top" wrapText="1" indent="1"/>
    </xf>
    <xf numFmtId="0" fontId="12" fillId="21" borderId="23" xfId="0" applyFont="1" applyFill="1" applyBorder="1" applyAlignment="1">
      <alignment horizontal="left" vertical="top" wrapText="1" indent="1"/>
    </xf>
    <xf numFmtId="0" fontId="12" fillId="21" borderId="24" xfId="0" applyFont="1" applyFill="1" applyBorder="1" applyAlignment="1">
      <alignment horizontal="left" vertical="top" wrapText="1" indent="1"/>
    </xf>
    <xf numFmtId="0" fontId="12" fillId="21" borderId="19" xfId="0" applyFont="1" applyFill="1" applyBorder="1" applyAlignment="1">
      <alignment horizontal="left" vertical="top" wrapText="1" indent="1"/>
    </xf>
    <xf numFmtId="0" fontId="12" fillId="21" borderId="0" xfId="0" applyFont="1" applyFill="1" applyBorder="1" applyAlignment="1">
      <alignment horizontal="left" vertical="top" wrapText="1" indent="1"/>
    </xf>
    <xf numFmtId="0" fontId="12" fillId="21" borderId="25" xfId="0" applyFont="1" applyFill="1" applyBorder="1" applyAlignment="1">
      <alignment horizontal="left" vertical="top" wrapText="1" indent="1"/>
    </xf>
    <xf numFmtId="0" fontId="12" fillId="21" borderId="26" xfId="0" applyFont="1" applyFill="1" applyBorder="1" applyAlignment="1">
      <alignment horizontal="left" vertical="top" wrapText="1" indent="1"/>
    </xf>
    <xf numFmtId="0" fontId="12" fillId="21" borderId="27" xfId="0" applyFont="1" applyFill="1" applyBorder="1" applyAlignment="1">
      <alignment horizontal="left" vertical="top" wrapText="1" indent="1"/>
    </xf>
    <xf numFmtId="0" fontId="12" fillId="21" borderId="28" xfId="0" applyFont="1" applyFill="1" applyBorder="1" applyAlignment="1">
      <alignment horizontal="left" vertical="top" wrapText="1" indent="1"/>
    </xf>
    <xf numFmtId="0" fontId="16" fillId="3" borderId="0" xfId="2" applyFont="1" applyFill="1" applyBorder="1" applyAlignment="1">
      <alignment horizontal="left" vertical="center" wrapText="1"/>
    </xf>
    <xf numFmtId="0" fontId="17" fillId="6" borderId="0" xfId="0" applyFont="1" applyFill="1" applyAlignment="1">
      <alignment horizontal="center" vertical="center" wrapText="1"/>
    </xf>
    <xf numFmtId="0" fontId="9" fillId="6" borderId="50" xfId="0" applyFont="1" applyFill="1" applyBorder="1" applyAlignment="1">
      <alignment horizontal="center" vertical="center"/>
    </xf>
    <xf numFmtId="0" fontId="7" fillId="0" borderId="49" xfId="0" applyFont="1" applyFill="1" applyBorder="1" applyAlignment="1">
      <alignment horizontal="right" vertical="center" wrapText="1" indent="1"/>
    </xf>
    <xf numFmtId="0" fontId="7" fillId="0" borderId="45" xfId="0" applyFont="1" applyFill="1" applyBorder="1" applyAlignment="1">
      <alignment horizontal="right" vertical="center" wrapText="1" indent="1"/>
    </xf>
    <xf numFmtId="0" fontId="7" fillId="0" borderId="48" xfId="0" applyFont="1" applyFill="1" applyBorder="1" applyAlignment="1">
      <alignment horizontal="right" vertical="center" wrapText="1" indent="1"/>
    </xf>
    <xf numFmtId="0" fontId="7" fillId="0" borderId="19"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3" xfId="0" applyFont="1" applyFill="1" applyBorder="1" applyAlignment="1">
      <alignment horizontal="right" vertical="center" wrapText="1" indent="1"/>
    </xf>
    <xf numFmtId="0" fontId="7" fillId="0" borderId="41" xfId="0" applyFont="1" applyFill="1" applyBorder="1" applyAlignment="1">
      <alignment horizontal="right" vertical="center" wrapText="1" indent="1"/>
    </xf>
    <xf numFmtId="0" fontId="7" fillId="0" borderId="17" xfId="0" applyFont="1" applyFill="1" applyBorder="1" applyAlignment="1">
      <alignment horizontal="right" vertical="center" wrapText="1" indent="1"/>
    </xf>
    <xf numFmtId="0" fontId="9" fillId="12" borderId="0" xfId="0" applyFont="1" applyFill="1" applyAlignment="1">
      <alignment horizontal="left" vertical="center"/>
    </xf>
    <xf numFmtId="0" fontId="14" fillId="3" borderId="0" xfId="0" applyFont="1" applyFill="1" applyAlignment="1">
      <alignment horizontal="left" vertical="center" wrapText="1"/>
    </xf>
    <xf numFmtId="0" fontId="17" fillId="6" borderId="4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6" fillId="0" borderId="0" xfId="2" applyFont="1" applyAlignment="1">
      <alignment horizontal="left" vertical="center" wrapText="1"/>
    </xf>
    <xf numFmtId="0" fontId="13" fillId="0" borderId="0" xfId="2" applyAlignment="1">
      <alignment horizontal="left" vertical="center" wrapText="1"/>
    </xf>
    <xf numFmtId="0" fontId="17" fillId="6" borderId="22"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1" fillId="0" borderId="45" xfId="0" applyFont="1" applyFill="1" applyBorder="1" applyAlignment="1">
      <alignment horizontal="right" vertical="center" wrapText="1" indent="1"/>
    </xf>
    <xf numFmtId="0" fontId="11" fillId="0" borderId="12" xfId="0" applyFont="1" applyFill="1" applyBorder="1" applyAlignment="1">
      <alignment horizontal="right" vertical="center" wrapText="1" indent="1"/>
    </xf>
    <xf numFmtId="0" fontId="0" fillId="18" borderId="1" xfId="0" applyFill="1" applyBorder="1" applyAlignment="1">
      <alignment horizontal="center"/>
    </xf>
    <xf numFmtId="0" fontId="0" fillId="19" borderId="11" xfId="0" applyFill="1" applyBorder="1" applyAlignment="1">
      <alignment horizontal="center" vertical="center"/>
    </xf>
    <xf numFmtId="0" fontId="0" fillId="19" borderId="58" xfId="0" applyFill="1" applyBorder="1" applyAlignment="1">
      <alignment horizontal="center" vertical="center"/>
    </xf>
    <xf numFmtId="0" fontId="0" fillId="19" borderId="70" xfId="0" applyFill="1" applyBorder="1" applyAlignment="1">
      <alignment horizontal="center" vertical="center"/>
    </xf>
    <xf numFmtId="0" fontId="0" fillId="18" borderId="0" xfId="0" applyFill="1" applyAlignment="1">
      <alignment horizontal="center" vertical="top"/>
    </xf>
    <xf numFmtId="0" fontId="0" fillId="18" borderId="36" xfId="0" applyFill="1" applyBorder="1" applyAlignment="1">
      <alignment horizontal="center" vertical="top"/>
    </xf>
    <xf numFmtId="0" fontId="0" fillId="18" borderId="68" xfId="0" applyFill="1" applyBorder="1" applyAlignment="1">
      <alignment horizontal="center" vertical="top"/>
    </xf>
    <xf numFmtId="0" fontId="0" fillId="18" borderId="38" xfId="0" applyFill="1" applyBorder="1" applyAlignment="1">
      <alignment horizontal="center" vertical="top"/>
    </xf>
    <xf numFmtId="0" fontId="9" fillId="17" borderId="61" xfId="0" applyFont="1" applyFill="1" applyBorder="1" applyAlignment="1">
      <alignment horizontal="center" vertical="center" wrapText="1"/>
    </xf>
    <xf numFmtId="0" fontId="9" fillId="17" borderId="62"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9" fillId="12" borderId="61" xfId="0" applyFont="1" applyFill="1" applyBorder="1" applyAlignment="1">
      <alignment horizontal="center" vertical="center" wrapText="1"/>
    </xf>
    <xf numFmtId="0" fontId="9" fillId="12" borderId="62" xfId="0" applyFont="1" applyFill="1" applyBorder="1" applyAlignment="1">
      <alignment horizontal="center" vertical="center" wrapText="1"/>
    </xf>
    <xf numFmtId="0" fontId="9" fillId="12" borderId="56" xfId="0" applyFont="1" applyFill="1" applyBorder="1" applyAlignment="1">
      <alignment horizontal="center" vertical="center" wrapText="1"/>
    </xf>
    <xf numFmtId="0" fontId="9" fillId="13" borderId="61" xfId="0" applyFont="1" applyFill="1" applyBorder="1" applyAlignment="1">
      <alignment horizontal="center" vertical="center" wrapText="1"/>
    </xf>
    <xf numFmtId="0" fontId="9" fillId="13" borderId="62" xfId="0" applyFont="1" applyFill="1" applyBorder="1" applyAlignment="1">
      <alignment horizontal="center" vertical="center" wrapText="1"/>
    </xf>
    <xf numFmtId="0" fontId="9" fillId="13" borderId="56" xfId="0" applyFont="1" applyFill="1" applyBorder="1" applyAlignment="1">
      <alignment horizontal="center" vertical="center" wrapText="1"/>
    </xf>
    <xf numFmtId="0" fontId="9" fillId="14" borderId="61" xfId="0" applyFont="1" applyFill="1" applyBorder="1" applyAlignment="1">
      <alignment horizontal="center" vertical="center" wrapText="1"/>
    </xf>
    <xf numFmtId="0" fontId="9" fillId="14" borderId="62"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9" fillId="15" borderId="61" xfId="0" applyFont="1" applyFill="1" applyBorder="1" applyAlignment="1">
      <alignment horizontal="center" vertical="center" wrapText="1"/>
    </xf>
    <xf numFmtId="0" fontId="9" fillId="15" borderId="62" xfId="0" applyFont="1" applyFill="1" applyBorder="1" applyAlignment="1">
      <alignment horizontal="center" vertical="center" wrapText="1"/>
    </xf>
    <xf numFmtId="0" fontId="9" fillId="15" borderId="56" xfId="0" applyFont="1" applyFill="1" applyBorder="1" applyAlignment="1">
      <alignment horizontal="center" vertical="center" wrapText="1"/>
    </xf>
    <xf numFmtId="0" fontId="9" fillId="16" borderId="61" xfId="0" applyFont="1" applyFill="1" applyBorder="1" applyAlignment="1">
      <alignment horizontal="center" vertical="center" wrapText="1"/>
    </xf>
    <xf numFmtId="0" fontId="9" fillId="16" borderId="62" xfId="0" applyFont="1" applyFill="1" applyBorder="1" applyAlignment="1">
      <alignment horizontal="center" vertical="center" wrapText="1"/>
    </xf>
    <xf numFmtId="0" fontId="9" fillId="16" borderId="56" xfId="0" applyFont="1" applyFill="1" applyBorder="1" applyAlignment="1">
      <alignment horizontal="center" vertical="center" wrapText="1"/>
    </xf>
  </cellXfs>
  <cellStyles count="4">
    <cellStyle name="20% - Accent1" xfId="1" builtinId="30"/>
    <cellStyle name="Hyperlink" xfId="2" builtinId="8"/>
    <cellStyle name="Normal" xfId="0" builtinId="0"/>
    <cellStyle name="Percent" xfId="3" builtinId="5"/>
  </cellStyles>
  <dxfs count="146">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1"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1"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2" tint="-0.499984740745262"/>
        </patternFill>
      </fill>
    </dxf>
    <dxf>
      <fill>
        <patternFill>
          <bgColor theme="2"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1"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1"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s>
  <tableStyles count="0" defaultTableStyle="TableStyleMedium2" defaultPivotStyle="PivotStyleLight16"/>
  <colors>
    <mruColors>
      <color rgb="FF1C3958"/>
      <color rgb="FF4E80DA"/>
      <color rgb="FF1C4285"/>
      <color rgb="FFDCE6F8"/>
      <color rgb="FFB0C6EE"/>
      <color rgb="FFFF0066"/>
      <color rgb="FF1C42FF"/>
      <color rgb="FF3366FF"/>
      <color rgb="FF0000FF"/>
      <color rgb="FF275A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samhsa.gov/sites/default/files/ccbhc-criteria-2023.pdf"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samhsa.gov/sites/default/files/ccbhc-criteria-2023.pdf"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samhsa.gov/sites/default/files/ccbhc-criteria-2023.pdf" TargetMode="Externa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6.bin"/><Relationship Id="rId1" Type="http://schemas.openxmlformats.org/officeDocument/2006/relationships/hyperlink" Target="https://www.samhsa.gov/sites/default/files/ccbhc-criteria-2023.pdf" TargetMode="Externa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hyperlink" Target="https://www.samhsa.gov/sites/default/files/ccbhc-criteria-2023.pdf" TargetMode="Externa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samhsa.gov/sites/default/files/ccbhc-criteria-2023.pdf" TargetMode="External"/></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D14"/>
  <sheetViews>
    <sheetView tabSelected="1" workbookViewId="0">
      <selection activeCell="B2" sqref="B2:C2"/>
    </sheetView>
  </sheetViews>
  <sheetFormatPr defaultColWidth="9.28515625" defaultRowHeight="12.75" x14ac:dyDescent="0.25"/>
  <cols>
    <col min="1" max="1" width="9.28515625" style="4"/>
    <col min="2" max="2" width="32.42578125" style="4" customWidth="1"/>
    <col min="3" max="3" width="74.7109375" style="4" customWidth="1"/>
    <col min="4" max="12" width="9.28515625" style="4" customWidth="1"/>
    <col min="13" max="16384" width="9.28515625" style="4"/>
  </cols>
  <sheetData>
    <row r="1" spans="1:4" ht="13.5" thickBot="1" x14ac:dyDescent="0.3">
      <c r="A1" s="37"/>
      <c r="B1" s="37"/>
      <c r="C1" s="37"/>
      <c r="D1" s="3"/>
    </row>
    <row r="2" spans="1:4" ht="25.15" customHeight="1" x14ac:dyDescent="0.25">
      <c r="A2" s="37"/>
      <c r="B2" s="349" t="s">
        <v>222</v>
      </c>
      <c r="C2" s="350"/>
      <c r="D2" s="3"/>
    </row>
    <row r="3" spans="1:4" ht="27" customHeight="1" thickBot="1" x14ac:dyDescent="0.3">
      <c r="A3" s="37"/>
      <c r="B3" s="351" t="s">
        <v>413</v>
      </c>
      <c r="C3" s="352"/>
      <c r="D3" s="3"/>
    </row>
    <row r="4" spans="1:4" ht="25.15" customHeight="1" x14ac:dyDescent="0.25">
      <c r="A4" s="37"/>
      <c r="B4" s="173" t="s">
        <v>244</v>
      </c>
      <c r="C4" s="173" t="s">
        <v>332</v>
      </c>
      <c r="D4" s="3"/>
    </row>
    <row r="5" spans="1:4" ht="18" customHeight="1" x14ac:dyDescent="0.25">
      <c r="A5" s="37"/>
      <c r="B5" s="176" t="s">
        <v>222</v>
      </c>
      <c r="C5" s="39" t="s">
        <v>326</v>
      </c>
      <c r="D5" s="3"/>
    </row>
    <row r="6" spans="1:4" ht="18" customHeight="1" x14ac:dyDescent="0.25">
      <c r="A6" s="37"/>
      <c r="B6" s="176" t="s">
        <v>223</v>
      </c>
      <c r="C6" s="39" t="s">
        <v>223</v>
      </c>
      <c r="D6" s="3"/>
    </row>
    <row r="7" spans="1:4" ht="18" customHeight="1" x14ac:dyDescent="0.25">
      <c r="A7" s="37"/>
      <c r="B7" s="176" t="s">
        <v>287</v>
      </c>
      <c r="C7" s="40" t="s">
        <v>224</v>
      </c>
      <c r="D7" s="3"/>
    </row>
    <row r="8" spans="1:4" ht="18" customHeight="1" x14ac:dyDescent="0.25">
      <c r="A8" s="37"/>
      <c r="B8" s="176" t="s">
        <v>288</v>
      </c>
      <c r="C8" s="40" t="s">
        <v>224</v>
      </c>
      <c r="D8" s="3"/>
    </row>
    <row r="9" spans="1:4" ht="18" customHeight="1" x14ac:dyDescent="0.25">
      <c r="A9" s="37"/>
      <c r="B9" s="176" t="s">
        <v>239</v>
      </c>
      <c r="C9" s="40" t="s">
        <v>225</v>
      </c>
      <c r="D9" s="3"/>
    </row>
    <row r="10" spans="1:4" ht="18" customHeight="1" x14ac:dyDescent="0.25">
      <c r="A10" s="37"/>
      <c r="B10" s="176" t="s">
        <v>240</v>
      </c>
      <c r="C10" s="40" t="s">
        <v>226</v>
      </c>
      <c r="D10" s="3"/>
    </row>
    <row r="11" spans="1:4" ht="18" customHeight="1" x14ac:dyDescent="0.25">
      <c r="A11" s="37"/>
      <c r="B11" s="176" t="s">
        <v>241</v>
      </c>
      <c r="C11" s="40" t="s">
        <v>315</v>
      </c>
      <c r="D11" s="3"/>
    </row>
    <row r="12" spans="1:4" ht="18" customHeight="1" x14ac:dyDescent="0.25">
      <c r="A12" s="37"/>
      <c r="B12" s="176" t="s">
        <v>242</v>
      </c>
      <c r="C12" s="40" t="s">
        <v>227</v>
      </c>
      <c r="D12" s="3"/>
    </row>
    <row r="13" spans="1:4" ht="18" customHeight="1" thickBot="1" x14ac:dyDescent="0.3">
      <c r="A13" s="37"/>
      <c r="B13" s="177" t="s">
        <v>243</v>
      </c>
      <c r="C13" s="41" t="s">
        <v>228</v>
      </c>
      <c r="D13" s="3"/>
    </row>
    <row r="14" spans="1:4" x14ac:dyDescent="0.25">
      <c r="B14" s="38"/>
      <c r="C14" s="38"/>
    </row>
  </sheetData>
  <mergeCells count="2">
    <mergeCell ref="B2:C2"/>
    <mergeCell ref="B3:C3"/>
  </mergeCells>
  <hyperlinks>
    <hyperlink ref="B13" location="'Program Requirement 6 '!Print_Titles" display="Program Requirement 6" xr:uid="{00000000-0004-0000-0000-000000000000}"/>
    <hyperlink ref="B12" location="'Program Requirement 5'!Print_Titles" display="Program Requirement 5" xr:uid="{00000000-0004-0000-0000-000001000000}"/>
    <hyperlink ref="B11" location="'Program Requirement 4'!Print_Titles" display="Program Requirement 4" xr:uid="{00000000-0004-0000-0000-000002000000}"/>
    <hyperlink ref="B10" location="'Program Requirement 3 '!Print_Area" display="Program Requirement 3" xr:uid="{00000000-0004-0000-0000-000003000000}"/>
    <hyperlink ref="B9" location="'Program Requirement 2 '!Print_Area" display="Program Requirement 2" xr:uid="{00000000-0004-0000-0000-000004000000}"/>
    <hyperlink ref="B8" location="'Program Requirement 1b.-d'!Print_Titles" display="Program Requirement 1.b-d." xr:uid="{00000000-0004-0000-0000-000005000000}"/>
    <hyperlink ref="B7" location="'Program Requirement 1.a'!A1" display="Program Requirement 1.a" xr:uid="{00000000-0004-0000-0000-000006000000}"/>
    <hyperlink ref="B5" location="'Table of Contents'!A1" display="Table of Contents" xr:uid="{00000000-0004-0000-0000-000007000000}"/>
    <hyperlink ref="B6" location="Instructions!A1" display="Instructions" xr:uid="{00000000-0004-0000-0000-000008000000}"/>
  </hyperlinks>
  <pageMargins left="0.7" right="0.7" top="0.75" bottom="0.75" header="0.3" footer="0.3"/>
  <pageSetup orientation="portrait" horizontalDpi="1200" verticalDpi="1200"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AE24"/>
  <sheetViews>
    <sheetView showGridLines="0" workbookViewId="0">
      <selection activeCell="B3" sqref="B3:K8"/>
    </sheetView>
  </sheetViews>
  <sheetFormatPr defaultRowHeight="15" x14ac:dyDescent="0.25"/>
  <cols>
    <col min="1" max="1" width="5.85546875" customWidth="1"/>
    <col min="2" max="10" width="12.7109375" customWidth="1"/>
    <col min="11" max="11" width="12.7109375" style="5" customWidth="1"/>
    <col min="12" max="23" width="9.28515625" style="5"/>
    <col min="24" max="24" width="13.5703125" style="5" customWidth="1"/>
    <col min="25" max="31" width="9.28515625" style="5"/>
  </cols>
  <sheetData>
    <row r="1" spans="2:24" ht="15.75" thickBot="1" x14ac:dyDescent="0.3"/>
    <row r="2" spans="2:24" ht="21" customHeight="1" thickBot="1" x14ac:dyDescent="0.3">
      <c r="B2" s="369" t="s">
        <v>321</v>
      </c>
      <c r="C2" s="370"/>
      <c r="D2" s="370"/>
      <c r="E2" s="370"/>
      <c r="F2" s="370"/>
      <c r="G2" s="370"/>
      <c r="H2" s="370"/>
      <c r="I2" s="370"/>
      <c r="J2" s="370"/>
      <c r="K2" s="371"/>
      <c r="M2" s="359" t="s">
        <v>323</v>
      </c>
      <c r="N2" s="359"/>
      <c r="O2" s="359"/>
      <c r="P2" s="359"/>
      <c r="Q2" s="359"/>
      <c r="R2" s="359"/>
      <c r="S2" s="359"/>
      <c r="T2" s="359"/>
      <c r="U2" s="359"/>
      <c r="V2" s="359"/>
      <c r="W2" s="359"/>
      <c r="X2" s="359"/>
    </row>
    <row r="3" spans="2:24" ht="22.9" customHeight="1" x14ac:dyDescent="0.25">
      <c r="B3" s="353" t="s">
        <v>418</v>
      </c>
      <c r="C3" s="354"/>
      <c r="D3" s="354"/>
      <c r="E3" s="354"/>
      <c r="F3" s="354"/>
      <c r="G3" s="354"/>
      <c r="H3" s="354"/>
      <c r="I3" s="354"/>
      <c r="J3" s="354"/>
      <c r="K3" s="355"/>
      <c r="M3" s="360" t="s">
        <v>325</v>
      </c>
      <c r="N3" s="361"/>
      <c r="O3" s="361"/>
      <c r="P3" s="361"/>
      <c r="Q3" s="361"/>
      <c r="R3" s="361"/>
      <c r="S3" s="361"/>
      <c r="T3" s="361"/>
      <c r="U3" s="361"/>
      <c r="V3" s="361"/>
      <c r="W3" s="361"/>
      <c r="X3" s="362"/>
    </row>
    <row r="4" spans="2:24" ht="22.9" customHeight="1" x14ac:dyDescent="0.25">
      <c r="B4" s="353"/>
      <c r="C4" s="354"/>
      <c r="D4" s="354"/>
      <c r="E4" s="354"/>
      <c r="F4" s="354"/>
      <c r="G4" s="354"/>
      <c r="H4" s="354"/>
      <c r="I4" s="354"/>
      <c r="J4" s="354"/>
      <c r="K4" s="355"/>
      <c r="M4" s="363"/>
      <c r="N4" s="364"/>
      <c r="O4" s="364"/>
      <c r="P4" s="364"/>
      <c r="Q4" s="364"/>
      <c r="R4" s="364"/>
      <c r="S4" s="364"/>
      <c r="T4" s="364"/>
      <c r="U4" s="364"/>
      <c r="V4" s="364"/>
      <c r="W4" s="364"/>
      <c r="X4" s="365"/>
    </row>
    <row r="5" spans="2:24" ht="22.9" customHeight="1" x14ac:dyDescent="0.25">
      <c r="B5" s="353"/>
      <c r="C5" s="354"/>
      <c r="D5" s="354"/>
      <c r="E5" s="354"/>
      <c r="F5" s="354"/>
      <c r="G5" s="354"/>
      <c r="H5" s="354"/>
      <c r="I5" s="354"/>
      <c r="J5" s="354"/>
      <c r="K5" s="355"/>
      <c r="M5" s="363"/>
      <c r="N5" s="364"/>
      <c r="O5" s="364"/>
      <c r="P5" s="364"/>
      <c r="Q5" s="364"/>
      <c r="R5" s="364"/>
      <c r="S5" s="364"/>
      <c r="T5" s="364"/>
      <c r="U5" s="364"/>
      <c r="V5" s="364"/>
      <c r="W5" s="364"/>
      <c r="X5" s="365"/>
    </row>
    <row r="6" spans="2:24" ht="22.9" customHeight="1" x14ac:dyDescent="0.25">
      <c r="B6" s="353"/>
      <c r="C6" s="354"/>
      <c r="D6" s="354"/>
      <c r="E6" s="354"/>
      <c r="F6" s="354"/>
      <c r="G6" s="354"/>
      <c r="H6" s="354"/>
      <c r="I6" s="354"/>
      <c r="J6" s="354"/>
      <c r="K6" s="355"/>
      <c r="M6" s="363"/>
      <c r="N6" s="364"/>
      <c r="O6" s="364"/>
      <c r="P6" s="364"/>
      <c r="Q6" s="364"/>
      <c r="R6" s="364"/>
      <c r="S6" s="364"/>
      <c r="T6" s="364"/>
      <c r="U6" s="364"/>
      <c r="V6" s="364"/>
      <c r="W6" s="364"/>
      <c r="X6" s="365"/>
    </row>
    <row r="7" spans="2:24" ht="22.9" customHeight="1" x14ac:dyDescent="0.25">
      <c r="B7" s="353"/>
      <c r="C7" s="354"/>
      <c r="D7" s="354"/>
      <c r="E7" s="354"/>
      <c r="F7" s="354"/>
      <c r="G7" s="354"/>
      <c r="H7" s="354"/>
      <c r="I7" s="354"/>
      <c r="J7" s="354"/>
      <c r="K7" s="355"/>
      <c r="M7" s="363"/>
      <c r="N7" s="364"/>
      <c r="O7" s="364"/>
      <c r="P7" s="364"/>
      <c r="Q7" s="364"/>
      <c r="R7" s="364"/>
      <c r="S7" s="364"/>
      <c r="T7" s="364"/>
      <c r="U7" s="364"/>
      <c r="V7" s="364"/>
      <c r="W7" s="364"/>
      <c r="X7" s="365"/>
    </row>
    <row r="8" spans="2:24" ht="33" customHeight="1" thickBot="1" x14ac:dyDescent="0.3">
      <c r="B8" s="353"/>
      <c r="C8" s="354"/>
      <c r="D8" s="354"/>
      <c r="E8" s="354"/>
      <c r="F8" s="354"/>
      <c r="G8" s="354"/>
      <c r="H8" s="354"/>
      <c r="I8" s="354"/>
      <c r="J8" s="354"/>
      <c r="K8" s="355"/>
      <c r="M8" s="366"/>
      <c r="N8" s="367"/>
      <c r="O8" s="367"/>
      <c r="P8" s="367"/>
      <c r="Q8" s="367"/>
      <c r="R8" s="367"/>
      <c r="S8" s="367"/>
      <c r="T8" s="367"/>
      <c r="U8" s="367"/>
      <c r="V8" s="367"/>
      <c r="W8" s="367"/>
      <c r="X8" s="368"/>
    </row>
    <row r="9" spans="2:24" ht="24" customHeight="1" x14ac:dyDescent="0.25">
      <c r="B9" s="372" t="s">
        <v>223</v>
      </c>
      <c r="C9" s="373"/>
      <c r="D9" s="373"/>
      <c r="E9" s="373"/>
      <c r="F9" s="373"/>
      <c r="G9" s="373"/>
      <c r="H9" s="373"/>
      <c r="I9" s="373"/>
      <c r="J9" s="373"/>
      <c r="K9" s="374"/>
      <c r="M9" s="172"/>
      <c r="N9" s="172"/>
      <c r="O9" s="172"/>
      <c r="P9" s="172"/>
      <c r="Q9" s="172"/>
      <c r="R9" s="172"/>
      <c r="S9" s="172"/>
      <c r="T9" s="172"/>
      <c r="U9" s="172"/>
      <c r="V9" s="172"/>
      <c r="W9" s="172"/>
      <c r="X9" s="172"/>
    </row>
    <row r="10" spans="2:24" s="16" customFormat="1" ht="36" customHeight="1" x14ac:dyDescent="0.25">
      <c r="B10" s="353" t="s">
        <v>393</v>
      </c>
      <c r="C10" s="354"/>
      <c r="D10" s="354"/>
      <c r="E10" s="354"/>
      <c r="F10" s="354"/>
      <c r="G10" s="354"/>
      <c r="H10" s="354"/>
      <c r="I10" s="354"/>
      <c r="J10" s="354"/>
      <c r="K10" s="355"/>
      <c r="M10" s="172"/>
      <c r="N10" s="172"/>
      <c r="O10" s="172"/>
      <c r="P10" s="172"/>
      <c r="Q10" s="172"/>
      <c r="R10" s="172"/>
      <c r="S10" s="172"/>
      <c r="T10" s="172"/>
      <c r="U10" s="172"/>
      <c r="V10" s="172"/>
      <c r="W10" s="172"/>
      <c r="X10" s="172"/>
    </row>
    <row r="11" spans="2:24" s="16" customFormat="1" ht="25.15" customHeight="1" x14ac:dyDescent="0.25">
      <c r="B11" s="353"/>
      <c r="C11" s="354"/>
      <c r="D11" s="354"/>
      <c r="E11" s="354"/>
      <c r="F11" s="354"/>
      <c r="G11" s="354"/>
      <c r="H11" s="354"/>
      <c r="I11" s="354"/>
      <c r="J11" s="354"/>
      <c r="K11" s="355"/>
      <c r="M11" s="172"/>
      <c r="N11" s="172"/>
      <c r="O11" s="172"/>
      <c r="P11" s="172"/>
      <c r="Q11" s="172"/>
      <c r="R11" s="172"/>
      <c r="S11" s="172"/>
      <c r="T11" s="172"/>
      <c r="U11" s="172"/>
      <c r="V11" s="172"/>
      <c r="W11" s="172"/>
      <c r="X11" s="172"/>
    </row>
    <row r="12" spans="2:24" s="16" customFormat="1" ht="25.15" customHeight="1" x14ac:dyDescent="0.25">
      <c r="B12" s="353"/>
      <c r="C12" s="354"/>
      <c r="D12" s="354"/>
      <c r="E12" s="354"/>
      <c r="F12" s="354"/>
      <c r="G12" s="354"/>
      <c r="H12" s="354"/>
      <c r="I12" s="354"/>
      <c r="J12" s="354"/>
      <c r="K12" s="355"/>
      <c r="M12" s="172"/>
      <c r="N12" s="172"/>
      <c r="O12" s="172"/>
      <c r="P12" s="172"/>
      <c r="Q12" s="172"/>
      <c r="R12" s="172"/>
      <c r="S12" s="172"/>
      <c r="T12" s="172"/>
      <c r="U12" s="172"/>
      <c r="V12" s="172"/>
      <c r="W12" s="172"/>
      <c r="X12" s="172"/>
    </row>
    <row r="13" spans="2:24" s="16" customFormat="1" ht="25.15" customHeight="1" x14ac:dyDescent="0.25">
      <c r="B13" s="353"/>
      <c r="C13" s="354"/>
      <c r="D13" s="354"/>
      <c r="E13" s="354"/>
      <c r="F13" s="354"/>
      <c r="G13" s="354"/>
      <c r="H13" s="354"/>
      <c r="I13" s="354"/>
      <c r="J13" s="354"/>
      <c r="K13" s="355"/>
      <c r="M13" s="172"/>
      <c r="N13" s="172"/>
      <c r="O13" s="172"/>
      <c r="P13" s="172"/>
      <c r="Q13" s="172"/>
      <c r="R13" s="172"/>
      <c r="S13" s="172"/>
      <c r="T13" s="172"/>
      <c r="U13" s="172"/>
      <c r="V13" s="172"/>
      <c r="W13" s="172"/>
      <c r="X13" s="172"/>
    </row>
    <row r="14" spans="2:24" s="16" customFormat="1" ht="31.15" customHeight="1" x14ac:dyDescent="0.25">
      <c r="B14" s="353"/>
      <c r="C14" s="354"/>
      <c r="D14" s="354"/>
      <c r="E14" s="354"/>
      <c r="F14" s="354"/>
      <c r="G14" s="354"/>
      <c r="H14" s="354"/>
      <c r="I14" s="354"/>
      <c r="J14" s="354"/>
      <c r="K14" s="355"/>
      <c r="M14" s="172"/>
      <c r="N14" s="172"/>
      <c r="O14" s="172"/>
      <c r="P14" s="172"/>
      <c r="Q14" s="172"/>
      <c r="R14" s="172"/>
      <c r="S14" s="172"/>
      <c r="T14" s="172"/>
      <c r="U14" s="172"/>
      <c r="V14" s="172"/>
      <c r="W14" s="172"/>
      <c r="X14" s="172"/>
    </row>
    <row r="15" spans="2:24" ht="22.15" customHeight="1" x14ac:dyDescent="0.25">
      <c r="B15" s="372" t="s">
        <v>322</v>
      </c>
      <c r="C15" s="373"/>
      <c r="D15" s="373"/>
      <c r="E15" s="373"/>
      <c r="F15" s="373"/>
      <c r="G15" s="373"/>
      <c r="H15" s="373"/>
      <c r="I15" s="373"/>
      <c r="J15" s="373"/>
      <c r="K15" s="374"/>
    </row>
    <row r="16" spans="2:24" s="16" customFormat="1" ht="26.45" customHeight="1" x14ac:dyDescent="0.25">
      <c r="B16" s="353" t="s">
        <v>409</v>
      </c>
      <c r="C16" s="354"/>
      <c r="D16" s="354"/>
      <c r="E16" s="354"/>
      <c r="F16" s="354"/>
      <c r="G16" s="354"/>
      <c r="H16" s="354"/>
      <c r="I16" s="354"/>
      <c r="J16" s="354"/>
      <c r="K16" s="355"/>
    </row>
    <row r="17" spans="2:11" s="16" customFormat="1" ht="26.45" customHeight="1" x14ac:dyDescent="0.25">
      <c r="B17" s="353"/>
      <c r="C17" s="354"/>
      <c r="D17" s="354"/>
      <c r="E17" s="354"/>
      <c r="F17" s="354"/>
      <c r="G17" s="354"/>
      <c r="H17" s="354"/>
      <c r="I17" s="354"/>
      <c r="J17" s="354"/>
      <c r="K17" s="355"/>
    </row>
    <row r="18" spans="2:11" s="16" customFormat="1" ht="26.45" customHeight="1" x14ac:dyDescent="0.25">
      <c r="B18" s="353"/>
      <c r="C18" s="354"/>
      <c r="D18" s="354"/>
      <c r="E18" s="354"/>
      <c r="F18" s="354"/>
      <c r="G18" s="354"/>
      <c r="H18" s="354"/>
      <c r="I18" s="354"/>
      <c r="J18" s="354"/>
      <c r="K18" s="355"/>
    </row>
    <row r="19" spans="2:11" s="16" customFormat="1" ht="26.45" customHeight="1" x14ac:dyDescent="0.25">
      <c r="B19" s="353"/>
      <c r="C19" s="354"/>
      <c r="D19" s="354"/>
      <c r="E19" s="354"/>
      <c r="F19" s="354"/>
      <c r="G19" s="354"/>
      <c r="H19" s="354"/>
      <c r="I19" s="354"/>
      <c r="J19" s="354"/>
      <c r="K19" s="355"/>
    </row>
    <row r="20" spans="2:11" s="16" customFormat="1" ht="26.45" customHeight="1" x14ac:dyDescent="0.25">
      <c r="B20" s="353"/>
      <c r="C20" s="354"/>
      <c r="D20" s="354"/>
      <c r="E20" s="354"/>
      <c r="F20" s="354"/>
      <c r="G20" s="354"/>
      <c r="H20" s="354"/>
      <c r="I20" s="354"/>
      <c r="J20" s="354"/>
      <c r="K20" s="355"/>
    </row>
    <row r="21" spans="2:11" s="16" customFormat="1" ht="27.6" customHeight="1" thickBot="1" x14ac:dyDescent="0.3">
      <c r="B21" s="356"/>
      <c r="C21" s="357"/>
      <c r="D21" s="357"/>
      <c r="E21" s="357"/>
      <c r="F21" s="357"/>
      <c r="G21" s="357"/>
      <c r="H21" s="357"/>
      <c r="I21" s="357"/>
      <c r="J21" s="357"/>
      <c r="K21" s="358"/>
    </row>
    <row r="22" spans="2:11" s="5" customFormat="1" x14ac:dyDescent="0.25"/>
    <row r="23" spans="2:11" s="5" customFormat="1" x14ac:dyDescent="0.25"/>
    <row r="24" spans="2:11" s="5" customFormat="1" ht="15" customHeight="1" x14ac:dyDescent="0.25"/>
  </sheetData>
  <mergeCells count="8">
    <mergeCell ref="B16:K21"/>
    <mergeCell ref="M2:X2"/>
    <mergeCell ref="M3:X8"/>
    <mergeCell ref="B3:K8"/>
    <mergeCell ref="B2:K2"/>
    <mergeCell ref="B9:K9"/>
    <mergeCell ref="B10:K14"/>
    <mergeCell ref="B15:K15"/>
  </mergeCells>
  <pageMargins left="0.7" right="0.45" top="0.75" bottom="0.5" header="0.3" footer="0.3"/>
  <pageSetup scale="85"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B2:L60"/>
  <sheetViews>
    <sheetView workbookViewId="0">
      <selection activeCell="B2" sqref="B2:F2"/>
    </sheetView>
  </sheetViews>
  <sheetFormatPr defaultColWidth="9.28515625" defaultRowHeight="15" x14ac:dyDescent="0.25"/>
  <cols>
    <col min="1" max="1" width="4.85546875" style="5" customWidth="1"/>
    <col min="2" max="2" width="9.28515625" style="20" customWidth="1"/>
    <col min="3" max="3" width="113.7109375" style="5" customWidth="1"/>
    <col min="4" max="5" width="8.42578125" style="5" customWidth="1"/>
    <col min="6" max="6" width="43" style="5" customWidth="1"/>
    <col min="7" max="10" width="9.28515625" style="5"/>
    <col min="11" max="11" width="9.28515625" style="5" customWidth="1"/>
    <col min="12" max="12" width="9.28515625" style="5" hidden="1" customWidth="1"/>
    <col min="13" max="13" width="0" style="5" hidden="1" customWidth="1"/>
    <col min="14" max="16384" width="9.28515625" style="5"/>
  </cols>
  <sheetData>
    <row r="2" spans="2:12" ht="27" customHeight="1" x14ac:dyDescent="0.25">
      <c r="B2" s="388" t="s">
        <v>426</v>
      </c>
      <c r="C2" s="388"/>
      <c r="D2" s="388"/>
      <c r="E2" s="388"/>
      <c r="F2" s="388"/>
    </row>
    <row r="3" spans="2:12" ht="39.6" customHeight="1" x14ac:dyDescent="0.25">
      <c r="B3" s="389" t="s">
        <v>333</v>
      </c>
      <c r="C3" s="390"/>
      <c r="D3" s="390"/>
      <c r="E3" s="390"/>
      <c r="F3" s="390"/>
    </row>
    <row r="4" spans="2:12" ht="24.75" customHeight="1" x14ac:dyDescent="0.25">
      <c r="B4" s="399"/>
      <c r="C4" s="399"/>
      <c r="D4" s="399"/>
      <c r="E4" s="399"/>
      <c r="F4" s="399"/>
    </row>
    <row r="5" spans="2:12" ht="30" customHeight="1" thickBot="1" x14ac:dyDescent="0.4">
      <c r="B5" s="25"/>
      <c r="C5" s="258"/>
    </row>
    <row r="6" spans="2:12" s="8" customFormat="1" ht="34.9" customHeight="1" x14ac:dyDescent="0.25">
      <c r="B6" s="391" t="s">
        <v>420</v>
      </c>
      <c r="C6" s="392"/>
      <c r="D6" s="392"/>
      <c r="E6" s="392"/>
      <c r="F6" s="393"/>
    </row>
    <row r="7" spans="2:12" s="8" customFormat="1" ht="34.9" customHeight="1" thickBot="1" x14ac:dyDescent="0.3">
      <c r="B7" s="394"/>
      <c r="C7" s="395"/>
      <c r="D7" s="395"/>
      <c r="E7" s="395"/>
      <c r="F7" s="396"/>
    </row>
    <row r="8" spans="2:12" ht="10.15" customHeight="1" thickBot="1" x14ac:dyDescent="0.3"/>
    <row r="9" spans="2:12" ht="35.450000000000003" customHeight="1" x14ac:dyDescent="0.25">
      <c r="B9" s="386" t="s">
        <v>322</v>
      </c>
      <c r="C9" s="384" t="s">
        <v>0</v>
      </c>
      <c r="D9" s="381" t="s">
        <v>281</v>
      </c>
      <c r="E9" s="382"/>
      <c r="F9" s="383"/>
    </row>
    <row r="10" spans="2:12" ht="19.899999999999999" customHeight="1" thickBot="1" x14ac:dyDescent="0.3">
      <c r="B10" s="387"/>
      <c r="C10" s="385"/>
      <c r="D10" s="27" t="s">
        <v>2</v>
      </c>
      <c r="E10" s="51" t="s">
        <v>3</v>
      </c>
      <c r="F10" s="51" t="s">
        <v>316</v>
      </c>
    </row>
    <row r="11" spans="2:12" ht="22.9" customHeight="1" thickBot="1" x14ac:dyDescent="0.3">
      <c r="B11" s="99" t="s">
        <v>26</v>
      </c>
      <c r="C11" s="107" t="s">
        <v>10</v>
      </c>
      <c r="D11" s="107"/>
      <c r="E11" s="107"/>
      <c r="F11" s="114"/>
    </row>
    <row r="12" spans="2:12" ht="20.45" customHeight="1" thickBot="1" x14ac:dyDescent="0.3">
      <c r="B12" s="118" t="s">
        <v>9</v>
      </c>
      <c r="C12" s="201" t="s">
        <v>419</v>
      </c>
      <c r="D12" s="267"/>
      <c r="E12" s="129"/>
      <c r="F12" s="126"/>
      <c r="L12" t="str">
        <f>IFERROR(2-MATCH("X",D12:E12,0),"")</f>
        <v/>
      </c>
    </row>
    <row r="13" spans="2:12" ht="20.45" customHeight="1" thickBot="1" x14ac:dyDescent="0.4">
      <c r="B13" s="397" t="s">
        <v>9</v>
      </c>
      <c r="C13" s="119" t="s">
        <v>392</v>
      </c>
      <c r="D13" s="271"/>
      <c r="E13" s="272"/>
      <c r="F13" s="117"/>
      <c r="G13" s="15"/>
      <c r="I13" s="257"/>
      <c r="L13"/>
    </row>
    <row r="14" spans="2:12" ht="31.5" customHeight="1" x14ac:dyDescent="0.25">
      <c r="B14" s="398"/>
      <c r="C14" s="200" t="s">
        <v>328</v>
      </c>
      <c r="D14" s="273"/>
      <c r="E14" s="129"/>
      <c r="F14" s="126"/>
      <c r="G14" s="196"/>
      <c r="L14"/>
    </row>
    <row r="15" spans="2:12" ht="31.5" x14ac:dyDescent="0.25">
      <c r="B15" s="398"/>
      <c r="C15" s="197" t="s">
        <v>11</v>
      </c>
      <c r="D15" s="274"/>
      <c r="E15" s="69"/>
      <c r="F15" s="256"/>
      <c r="L15"/>
    </row>
    <row r="16" spans="2:12" ht="47.25" x14ac:dyDescent="0.25">
      <c r="B16" s="398"/>
      <c r="C16" s="197" t="s">
        <v>5</v>
      </c>
      <c r="D16" s="274"/>
      <c r="E16" s="69"/>
      <c r="F16" s="127"/>
      <c r="L16" t="str">
        <f t="shared" ref="L16:L55" si="0">IFERROR(2-MATCH("X",D16:E16,0),"")</f>
        <v/>
      </c>
    </row>
    <row r="17" spans="2:12" ht="16.899999999999999" customHeight="1" x14ac:dyDescent="0.25">
      <c r="B17" s="398"/>
      <c r="C17" s="197" t="s">
        <v>12</v>
      </c>
      <c r="D17" s="274"/>
      <c r="E17" s="69"/>
      <c r="F17" s="127"/>
      <c r="L17" t="str">
        <f t="shared" si="0"/>
        <v/>
      </c>
    </row>
    <row r="18" spans="2:12" ht="16.899999999999999" customHeight="1" x14ac:dyDescent="0.25">
      <c r="B18" s="398"/>
      <c r="C18" s="197" t="s">
        <v>4</v>
      </c>
      <c r="D18" s="274"/>
      <c r="E18" s="69"/>
      <c r="F18" s="127"/>
      <c r="L18" t="str">
        <f t="shared" si="0"/>
        <v/>
      </c>
    </row>
    <row r="19" spans="2:12" ht="16.899999999999999" customHeight="1" x14ac:dyDescent="0.25">
      <c r="B19" s="398"/>
      <c r="C19" s="197" t="s">
        <v>6</v>
      </c>
      <c r="D19" s="274"/>
      <c r="E19" s="69"/>
      <c r="F19" s="127"/>
      <c r="L19" t="str">
        <f t="shared" si="0"/>
        <v/>
      </c>
    </row>
    <row r="20" spans="2:12" ht="16.899999999999999" customHeight="1" thickBot="1" x14ac:dyDescent="0.3">
      <c r="B20" s="398"/>
      <c r="C20" s="202" t="s">
        <v>7</v>
      </c>
      <c r="D20" s="275"/>
      <c r="E20" s="130"/>
      <c r="F20" s="128"/>
      <c r="L20" t="str">
        <f t="shared" si="0"/>
        <v/>
      </c>
    </row>
    <row r="21" spans="2:12" ht="20.45" customHeight="1" thickBot="1" x14ac:dyDescent="0.3">
      <c r="B21" s="398" t="s">
        <v>9</v>
      </c>
      <c r="C21" s="266" t="s">
        <v>329</v>
      </c>
      <c r="D21" s="276"/>
      <c r="E21" s="276"/>
      <c r="F21" s="116"/>
      <c r="L21"/>
    </row>
    <row r="22" spans="2:12" s="48" customFormat="1" ht="18.600000000000001" customHeight="1" x14ac:dyDescent="0.25">
      <c r="B22" s="398"/>
      <c r="C22" s="131" t="s">
        <v>282</v>
      </c>
      <c r="D22" s="277"/>
      <c r="E22" s="265"/>
      <c r="F22" s="132"/>
      <c r="L22" t="str">
        <f t="shared" si="0"/>
        <v/>
      </c>
    </row>
    <row r="23" spans="2:12" s="48" customFormat="1" ht="18.600000000000001" customHeight="1" x14ac:dyDescent="0.25">
      <c r="B23" s="398"/>
      <c r="C23" s="197" t="s">
        <v>283</v>
      </c>
      <c r="D23" s="278"/>
      <c r="E23" s="135"/>
      <c r="F23" s="255"/>
      <c r="L23" t="str">
        <f>IFERROR(2-MATCH("X",D23:E23,0),"")</f>
        <v/>
      </c>
    </row>
    <row r="24" spans="2:12" ht="26.45" customHeight="1" x14ac:dyDescent="0.25">
      <c r="B24" s="398"/>
      <c r="C24" s="197" t="s">
        <v>13</v>
      </c>
      <c r="D24" s="279"/>
      <c r="E24" s="135"/>
      <c r="F24" s="134"/>
      <c r="L24" t="str">
        <f t="shared" si="0"/>
        <v/>
      </c>
    </row>
    <row r="25" spans="2:12" ht="32.25" thickBot="1" x14ac:dyDescent="0.3">
      <c r="B25" s="398"/>
      <c r="C25" s="202" t="s">
        <v>14</v>
      </c>
      <c r="D25" s="280"/>
      <c r="E25" s="136"/>
      <c r="F25" s="134"/>
      <c r="L25" t="str">
        <f t="shared" si="0"/>
        <v/>
      </c>
    </row>
    <row r="26" spans="2:12" ht="21" customHeight="1" thickBot="1" x14ac:dyDescent="0.3">
      <c r="B26" s="375" t="s">
        <v>9</v>
      </c>
      <c r="C26" s="266" t="s">
        <v>245</v>
      </c>
      <c r="D26" s="281"/>
      <c r="E26" s="281"/>
      <c r="F26" s="116"/>
      <c r="L26"/>
    </row>
    <row r="27" spans="2:12" ht="31.5" x14ac:dyDescent="0.25">
      <c r="B27" s="376"/>
      <c r="C27" s="131" t="s">
        <v>284</v>
      </c>
      <c r="D27" s="282"/>
      <c r="E27" s="283"/>
      <c r="F27" s="137"/>
      <c r="L27" t="str">
        <f>IFERROR(2-MATCH("X",D27:D27,0),"")</f>
        <v/>
      </c>
    </row>
    <row r="28" spans="2:12" ht="22.15" customHeight="1" x14ac:dyDescent="0.25">
      <c r="B28" s="376"/>
      <c r="C28" s="197" t="s">
        <v>19</v>
      </c>
      <c r="D28" s="279"/>
      <c r="E28" s="135"/>
      <c r="F28" s="256"/>
      <c r="L28" t="str">
        <f t="shared" si="0"/>
        <v/>
      </c>
    </row>
    <row r="29" spans="2:12" ht="31.5" x14ac:dyDescent="0.25">
      <c r="B29" s="376"/>
      <c r="C29" s="197" t="s">
        <v>18</v>
      </c>
      <c r="D29" s="279"/>
      <c r="E29" s="135"/>
      <c r="F29" s="133"/>
      <c r="L29" t="str">
        <f t="shared" si="0"/>
        <v/>
      </c>
    </row>
    <row r="30" spans="2:12" ht="18.600000000000001" customHeight="1" x14ac:dyDescent="0.25">
      <c r="B30" s="376"/>
      <c r="C30" s="197" t="s">
        <v>17</v>
      </c>
      <c r="D30" s="279"/>
      <c r="E30" s="135"/>
      <c r="F30" s="133"/>
      <c r="L30" t="str">
        <f t="shared" si="0"/>
        <v/>
      </c>
    </row>
    <row r="31" spans="2:12" ht="18.600000000000001" customHeight="1" x14ac:dyDescent="0.25">
      <c r="B31" s="376"/>
      <c r="C31" s="197" t="s">
        <v>16</v>
      </c>
      <c r="D31" s="279"/>
      <c r="E31" s="135"/>
      <c r="F31" s="133"/>
      <c r="L31" t="str">
        <f t="shared" si="0"/>
        <v/>
      </c>
    </row>
    <row r="32" spans="2:12" ht="18.600000000000001" customHeight="1" x14ac:dyDescent="0.25">
      <c r="B32" s="376"/>
      <c r="C32" s="197" t="s">
        <v>15</v>
      </c>
      <c r="D32" s="279"/>
      <c r="E32" s="135"/>
      <c r="F32" s="133"/>
      <c r="L32" t="str">
        <f t="shared" si="0"/>
        <v/>
      </c>
    </row>
    <row r="33" spans="2:12" ht="32.25" thickBot="1" x14ac:dyDescent="0.3">
      <c r="B33" s="377"/>
      <c r="C33" s="202" t="s">
        <v>238</v>
      </c>
      <c r="D33" s="280"/>
      <c r="E33" s="136"/>
      <c r="F33" s="134"/>
      <c r="L33" t="str">
        <f t="shared" si="0"/>
        <v/>
      </c>
    </row>
    <row r="34" spans="2:12" ht="21" customHeight="1" thickBot="1" x14ac:dyDescent="0.3">
      <c r="B34" s="378" t="s">
        <v>9</v>
      </c>
      <c r="C34" s="266" t="s">
        <v>246</v>
      </c>
      <c r="D34" s="287"/>
      <c r="E34" s="286"/>
      <c r="F34" s="116"/>
      <c r="L34"/>
    </row>
    <row r="35" spans="2:12" ht="21" customHeight="1" x14ac:dyDescent="0.25">
      <c r="B35" s="379"/>
      <c r="C35" s="131" t="s">
        <v>247</v>
      </c>
      <c r="D35" s="282"/>
      <c r="E35" s="284"/>
      <c r="L35" t="str">
        <f t="shared" si="0"/>
        <v/>
      </c>
    </row>
    <row r="36" spans="2:12" ht="21" customHeight="1" x14ac:dyDescent="0.25">
      <c r="B36" s="379"/>
      <c r="C36" s="197" t="s">
        <v>215</v>
      </c>
      <c r="D36" s="279"/>
      <c r="E36" s="135"/>
      <c r="F36" s="256"/>
      <c r="L36" t="str">
        <f t="shared" si="0"/>
        <v/>
      </c>
    </row>
    <row r="37" spans="2:12" ht="21" customHeight="1" x14ac:dyDescent="0.25">
      <c r="B37" s="379"/>
      <c r="C37" s="197" t="s">
        <v>214</v>
      </c>
      <c r="D37" s="279"/>
      <c r="E37" s="135"/>
      <c r="F37" s="133"/>
      <c r="L37" t="str">
        <f t="shared" si="0"/>
        <v/>
      </c>
    </row>
    <row r="38" spans="2:12" ht="21" customHeight="1" x14ac:dyDescent="0.25">
      <c r="B38" s="379"/>
      <c r="C38" s="197" t="s">
        <v>221</v>
      </c>
      <c r="D38" s="279"/>
      <c r="E38" s="135"/>
      <c r="F38" s="133"/>
      <c r="L38" t="str">
        <f t="shared" si="0"/>
        <v/>
      </c>
    </row>
    <row r="39" spans="2:12" ht="21" customHeight="1" x14ac:dyDescent="0.25">
      <c r="B39" s="379"/>
      <c r="C39" s="197" t="s">
        <v>213</v>
      </c>
      <c r="D39" s="279"/>
      <c r="E39" s="135"/>
      <c r="F39" s="133"/>
      <c r="L39" t="str">
        <f t="shared" si="0"/>
        <v/>
      </c>
    </row>
    <row r="40" spans="2:12" ht="31.5" x14ac:dyDescent="0.25">
      <c r="B40" s="379"/>
      <c r="C40" s="197" t="s">
        <v>336</v>
      </c>
      <c r="D40" s="279"/>
      <c r="E40" s="135"/>
      <c r="F40" s="133"/>
      <c r="L40" t="str">
        <f t="shared" si="0"/>
        <v/>
      </c>
    </row>
    <row r="41" spans="2:12" ht="31.5" x14ac:dyDescent="0.25">
      <c r="B41" s="379"/>
      <c r="C41" s="197" t="s">
        <v>335</v>
      </c>
      <c r="D41" s="279"/>
      <c r="E41" s="135"/>
      <c r="F41" s="133"/>
      <c r="L41" t="str">
        <f t="shared" si="0"/>
        <v/>
      </c>
    </row>
    <row r="42" spans="2:12" ht="31.5" x14ac:dyDescent="0.25">
      <c r="B42" s="379"/>
      <c r="C42" s="197" t="s">
        <v>337</v>
      </c>
      <c r="D42" s="279"/>
      <c r="E42" s="135"/>
      <c r="F42" s="133"/>
      <c r="L42" t="str">
        <f t="shared" si="0"/>
        <v/>
      </c>
    </row>
    <row r="43" spans="2:12" ht="21" customHeight="1" x14ac:dyDescent="0.25">
      <c r="B43" s="379"/>
      <c r="C43" s="197" t="s">
        <v>212</v>
      </c>
      <c r="D43" s="279"/>
      <c r="E43" s="135"/>
      <c r="F43" s="133"/>
      <c r="L43" t="str">
        <f t="shared" si="0"/>
        <v/>
      </c>
    </row>
    <row r="44" spans="2:12" ht="21" customHeight="1" x14ac:dyDescent="0.25">
      <c r="B44" s="379"/>
      <c r="C44" s="197" t="s">
        <v>216</v>
      </c>
      <c r="D44" s="279"/>
      <c r="E44" s="135"/>
      <c r="F44" s="133"/>
      <c r="L44" t="str">
        <f t="shared" si="0"/>
        <v/>
      </c>
    </row>
    <row r="45" spans="2:12" ht="21" customHeight="1" x14ac:dyDescent="0.25">
      <c r="B45" s="379"/>
      <c r="C45" s="197" t="s">
        <v>217</v>
      </c>
      <c r="D45" s="279"/>
      <c r="E45" s="135"/>
      <c r="F45" s="133"/>
      <c r="L45" t="str">
        <f t="shared" si="0"/>
        <v/>
      </c>
    </row>
    <row r="46" spans="2:12" ht="21" customHeight="1" x14ac:dyDescent="0.25">
      <c r="B46" s="379"/>
      <c r="C46" s="197" t="s">
        <v>218</v>
      </c>
      <c r="D46" s="279"/>
      <c r="E46" s="135"/>
      <c r="F46" s="133"/>
      <c r="L46" t="str">
        <f t="shared" si="0"/>
        <v/>
      </c>
    </row>
    <row r="47" spans="2:12" ht="21" customHeight="1" x14ac:dyDescent="0.25">
      <c r="B47" s="379"/>
      <c r="C47" s="197" t="s">
        <v>219</v>
      </c>
      <c r="D47" s="279"/>
      <c r="E47" s="135"/>
      <c r="F47" s="133"/>
      <c r="L47" t="str">
        <f t="shared" si="0"/>
        <v/>
      </c>
    </row>
    <row r="48" spans="2:12" ht="21" customHeight="1" x14ac:dyDescent="0.25">
      <c r="B48" s="379"/>
      <c r="C48" s="197" t="s">
        <v>220</v>
      </c>
      <c r="D48" s="279"/>
      <c r="E48" s="135"/>
      <c r="F48" s="133"/>
      <c r="L48" t="str">
        <f t="shared" si="0"/>
        <v/>
      </c>
    </row>
    <row r="49" spans="2:12" ht="33.6" customHeight="1" x14ac:dyDescent="0.25">
      <c r="B49" s="380"/>
      <c r="C49" s="197" t="s">
        <v>280</v>
      </c>
      <c r="D49" s="279"/>
      <c r="E49" s="135"/>
      <c r="F49" s="133"/>
      <c r="L49" t="str">
        <f t="shared" si="0"/>
        <v/>
      </c>
    </row>
    <row r="50" spans="2:12" ht="32.25" thickBot="1" x14ac:dyDescent="0.3">
      <c r="B50" s="91" t="s">
        <v>9</v>
      </c>
      <c r="C50" s="198" t="s">
        <v>285</v>
      </c>
      <c r="D50" s="280"/>
      <c r="E50" s="136"/>
      <c r="F50" s="139"/>
      <c r="L50" t="str">
        <f t="shared" si="0"/>
        <v/>
      </c>
    </row>
    <row r="51" spans="2:12" ht="48" thickBot="1" x14ac:dyDescent="0.3">
      <c r="B51" s="92" t="s">
        <v>8</v>
      </c>
      <c r="C51" s="199" t="s">
        <v>20</v>
      </c>
      <c r="D51" s="285"/>
      <c r="E51" s="143"/>
      <c r="F51" s="140"/>
      <c r="L51" t="str">
        <f t="shared" si="0"/>
        <v/>
      </c>
    </row>
    <row r="52" spans="2:12" ht="73.900000000000006" customHeight="1" x14ac:dyDescent="0.25">
      <c r="B52" s="375" t="s">
        <v>21</v>
      </c>
      <c r="C52" s="200" t="s">
        <v>338</v>
      </c>
      <c r="D52" s="282"/>
      <c r="E52" s="138"/>
      <c r="F52" s="141"/>
      <c r="L52" t="str">
        <f t="shared" si="0"/>
        <v/>
      </c>
    </row>
    <row r="53" spans="2:12" ht="22.15" customHeight="1" x14ac:dyDescent="0.25">
      <c r="B53" s="376"/>
      <c r="C53" s="197" t="s">
        <v>412</v>
      </c>
      <c r="D53" s="279"/>
      <c r="E53" s="135"/>
      <c r="F53" s="133"/>
      <c r="L53" t="str">
        <f t="shared" si="0"/>
        <v/>
      </c>
    </row>
    <row r="54" spans="2:12" ht="81.599999999999994" customHeight="1" thickBot="1" x14ac:dyDescent="0.3">
      <c r="B54" s="377"/>
      <c r="C54" s="198" t="s">
        <v>339</v>
      </c>
      <c r="D54" s="280"/>
      <c r="E54" s="136"/>
      <c r="F54" s="139"/>
      <c r="L54" t="str">
        <f t="shared" si="0"/>
        <v/>
      </c>
    </row>
    <row r="55" spans="2:12" ht="21" customHeight="1" thickBot="1" x14ac:dyDescent="0.3">
      <c r="B55" s="93" t="s">
        <v>22</v>
      </c>
      <c r="C55" s="201" t="s">
        <v>23</v>
      </c>
      <c r="D55" s="285"/>
      <c r="E55" s="143"/>
      <c r="F55" s="142"/>
      <c r="L55" t="str">
        <f t="shared" si="0"/>
        <v/>
      </c>
    </row>
    <row r="56" spans="2:12" x14ac:dyDescent="0.25">
      <c r="B56" s="77"/>
      <c r="C56" s="52"/>
      <c r="D56" s="54"/>
      <c r="E56" s="54"/>
      <c r="F56" s="17"/>
    </row>
    <row r="57" spans="2:12" ht="29.45" customHeight="1" x14ac:dyDescent="0.25">
      <c r="B57" s="77"/>
      <c r="C57" s="55"/>
      <c r="D57" s="54"/>
      <c r="E57" s="54"/>
      <c r="F57" s="17"/>
    </row>
    <row r="58" spans="2:12" ht="21.6" customHeight="1" x14ac:dyDescent="0.25">
      <c r="B58" s="77"/>
      <c r="C58" s="55"/>
      <c r="D58" s="54"/>
      <c r="E58" s="54"/>
      <c r="F58" s="17"/>
    </row>
    <row r="59" spans="2:12" x14ac:dyDescent="0.25">
      <c r="C59" s="12"/>
    </row>
    <row r="60" spans="2:12" x14ac:dyDescent="0.25">
      <c r="C60" s="12"/>
    </row>
  </sheetData>
  <mergeCells count="12">
    <mergeCell ref="B2:F2"/>
    <mergeCell ref="B3:F3"/>
    <mergeCell ref="B6:F7"/>
    <mergeCell ref="B26:B33"/>
    <mergeCell ref="B13:B20"/>
    <mergeCell ref="B21:B25"/>
    <mergeCell ref="B4:F4"/>
    <mergeCell ref="B52:B54"/>
    <mergeCell ref="B34:B49"/>
    <mergeCell ref="D9:F9"/>
    <mergeCell ref="C9:C10"/>
    <mergeCell ref="B9:B10"/>
  </mergeCells>
  <conditionalFormatting sqref="D12:D22 D24:D26 D28:D34 D36:D58">
    <cfRule type="expression" dxfId="145" priority="3">
      <formula>$E12="X"</formula>
    </cfRule>
  </conditionalFormatting>
  <conditionalFormatting sqref="D23">
    <cfRule type="expression" dxfId="144" priority="336">
      <formula>#REF!="X"</formula>
    </cfRule>
  </conditionalFormatting>
  <conditionalFormatting sqref="D27">
    <cfRule type="expression" dxfId="143" priority="341">
      <formula>#REF!="X"</formula>
    </cfRule>
  </conditionalFormatting>
  <conditionalFormatting sqref="E12:E22 E24:E26 E28:E58">
    <cfRule type="expression" dxfId="142" priority="2">
      <formula>$D12="X"</formula>
    </cfRule>
  </conditionalFormatting>
  <conditionalFormatting sqref="E23">
    <cfRule type="expression" dxfId="141" priority="338">
      <formula>$D24="X"</formula>
    </cfRule>
  </conditionalFormatting>
  <conditionalFormatting sqref="F12:F55">
    <cfRule type="expression" dxfId="140" priority="1">
      <formula>D12="X"</formula>
    </cfRule>
  </conditionalFormatting>
  <dataValidations count="1">
    <dataValidation type="list" allowBlank="1" showInputMessage="1" showErrorMessage="1" sqref="D59:F60" xr:uid="{00000000-0002-0000-0200-000000000000}">
      <formula1>#REF!</formula1>
    </dataValidation>
  </dataValidations>
  <hyperlinks>
    <hyperlink ref="B3" r:id="rId1" display="https://www.samhsa.gov/sites/default/files/ccbhc-criteria-2023.pdf  " xr:uid="{00000000-0004-0000-0200-000000000000}"/>
  </hyperlinks>
  <pageMargins left="0.7" right="0.7" top="0.75" bottom="0.75" header="0.3" footer="0.3"/>
  <pageSetup orientation="portrait" r:id="rId2"/>
  <customProperties>
    <customPr name="OrphanNamesChecke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'Drop Downs'!$B$1</xm:f>
          </x14:formula1>
          <xm:sqref>D12:E26 D28:E58 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AO311"/>
  <sheetViews>
    <sheetView zoomScale="80" zoomScaleNormal="80" workbookViewId="0">
      <selection activeCell="D19" sqref="D19"/>
    </sheetView>
  </sheetViews>
  <sheetFormatPr defaultColWidth="9.28515625" defaultRowHeight="15" x14ac:dyDescent="0.25"/>
  <cols>
    <col min="1" max="1" width="3.28515625" customWidth="1"/>
    <col min="2" max="2" width="9" style="35" customWidth="1"/>
    <col min="3" max="3" width="87.85546875" customWidth="1"/>
    <col min="4" max="4" width="16.42578125" bestFit="1" customWidth="1"/>
    <col min="5" max="5" width="12.140625" bestFit="1" customWidth="1"/>
    <col min="6" max="6" width="28" bestFit="1" customWidth="1"/>
    <col min="7" max="7" width="16.5703125" bestFit="1" customWidth="1"/>
    <col min="8" max="8" width="14.42578125" bestFit="1" customWidth="1"/>
    <col min="9" max="9" width="15.7109375" customWidth="1"/>
    <col min="10" max="10" width="49.42578125" customWidth="1"/>
    <col min="11" max="12" width="0" style="13" hidden="1" customWidth="1"/>
    <col min="13" max="41" width="9.28515625" style="13"/>
  </cols>
  <sheetData>
    <row r="2" spans="2:41" s="5" customFormat="1" ht="31.9" customHeight="1" x14ac:dyDescent="0.25">
      <c r="B2" s="403" t="s">
        <v>426</v>
      </c>
      <c r="C2" s="403"/>
      <c r="D2" s="403"/>
      <c r="E2" s="403"/>
      <c r="F2" s="403"/>
      <c r="G2" s="403"/>
      <c r="H2" s="403"/>
      <c r="I2" s="403"/>
      <c r="J2" s="40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2:41" s="5" customFormat="1" ht="42.6" customHeight="1" x14ac:dyDescent="0.25">
      <c r="B3" s="404" t="s">
        <v>333</v>
      </c>
      <c r="C3" s="404"/>
      <c r="D3" s="404"/>
      <c r="E3" s="404"/>
      <c r="F3" s="404"/>
      <c r="G3" s="404"/>
      <c r="H3" s="404"/>
      <c r="I3" s="404"/>
      <c r="J3" s="404"/>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row>
    <row r="4" spans="2:41" s="16" customFormat="1" ht="26.45" customHeight="1" x14ac:dyDescent="0.25">
      <c r="B4" s="399"/>
      <c r="C4" s="399"/>
      <c r="D4" s="399"/>
      <c r="E4" s="399"/>
      <c r="F4" s="399"/>
      <c r="G4" s="399"/>
      <c r="H4" s="399"/>
      <c r="I4" s="399"/>
      <c r="J4" s="399"/>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row>
    <row r="5" spans="2:41" s="5" customFormat="1" ht="10.9" customHeight="1" thickBot="1" x14ac:dyDescent="0.3">
      <c r="B5" s="78"/>
      <c r="C5" s="8"/>
      <c r="D5" s="8"/>
      <c r="E5" s="8"/>
      <c r="F5" s="8"/>
      <c r="G5" s="8"/>
      <c r="H5" s="8"/>
      <c r="I5" s="8"/>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2:41" s="49" customFormat="1" ht="21.6" customHeight="1" x14ac:dyDescent="0.25">
      <c r="B6" s="391" t="s">
        <v>421</v>
      </c>
      <c r="C6" s="392"/>
      <c r="D6" s="392"/>
      <c r="E6" s="392"/>
      <c r="F6" s="392"/>
      <c r="G6" s="392"/>
      <c r="H6" s="392"/>
      <c r="I6" s="392"/>
      <c r="J6" s="393"/>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row>
    <row r="7" spans="2:41" s="49" customFormat="1" ht="21.6" customHeight="1" x14ac:dyDescent="0.25">
      <c r="B7" s="405"/>
      <c r="C7" s="406"/>
      <c r="D7" s="406"/>
      <c r="E7" s="406"/>
      <c r="F7" s="406"/>
      <c r="G7" s="406"/>
      <c r="H7" s="406"/>
      <c r="I7" s="406"/>
      <c r="J7" s="407"/>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row>
    <row r="8" spans="2:41" s="49" customFormat="1" ht="21.6" customHeight="1" x14ac:dyDescent="0.25">
      <c r="B8" s="405"/>
      <c r="C8" s="406"/>
      <c r="D8" s="406"/>
      <c r="E8" s="406"/>
      <c r="F8" s="406"/>
      <c r="G8" s="406"/>
      <c r="H8" s="406"/>
      <c r="I8" s="406"/>
      <c r="J8" s="407"/>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row>
    <row r="9" spans="2:41" s="49" customFormat="1" ht="21.6" customHeight="1" thickBot="1" x14ac:dyDescent="0.3">
      <c r="B9" s="394"/>
      <c r="C9" s="395"/>
      <c r="D9" s="395"/>
      <c r="E9" s="395"/>
      <c r="F9" s="395"/>
      <c r="G9" s="395"/>
      <c r="H9" s="395"/>
      <c r="I9" s="395"/>
      <c r="J9" s="396"/>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row>
    <row r="10" spans="2:41" s="5" customFormat="1" ht="10.15" customHeight="1" thickBot="1" x14ac:dyDescent="0.3">
      <c r="B10" s="21"/>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2:41" s="24" customFormat="1" ht="26.45" customHeight="1" x14ac:dyDescent="0.25">
      <c r="B11" s="401" t="s">
        <v>322</v>
      </c>
      <c r="C11" s="409" t="s">
        <v>0</v>
      </c>
      <c r="D11" s="411" t="s">
        <v>1</v>
      </c>
      <c r="E11" s="412"/>
      <c r="F11" s="412"/>
      <c r="G11" s="412"/>
      <c r="H11" s="412"/>
      <c r="I11" s="412"/>
      <c r="J11" s="41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row>
    <row r="12" spans="2:41" s="24" customFormat="1" ht="69" customHeight="1" thickBot="1" x14ac:dyDescent="0.3">
      <c r="B12" s="402"/>
      <c r="C12" s="410"/>
      <c r="D12" s="22" t="s">
        <v>302</v>
      </c>
      <c r="E12" s="22" t="s">
        <v>303</v>
      </c>
      <c r="F12" s="22" t="s">
        <v>410</v>
      </c>
      <c r="G12" s="22" t="s">
        <v>304</v>
      </c>
      <c r="H12" s="11" t="s">
        <v>324</v>
      </c>
      <c r="I12" s="178" t="s">
        <v>383</v>
      </c>
      <c r="J12" s="31" t="s">
        <v>305</v>
      </c>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row>
    <row r="13" spans="2:41" s="18" customFormat="1" ht="21.6" customHeight="1" thickBot="1" x14ac:dyDescent="0.3">
      <c r="B13" s="99" t="s">
        <v>57</v>
      </c>
      <c r="C13" s="108" t="s">
        <v>25</v>
      </c>
      <c r="D13" s="107"/>
      <c r="E13" s="107"/>
      <c r="F13" s="181"/>
      <c r="G13" s="107"/>
      <c r="H13" s="107"/>
      <c r="I13" s="181"/>
      <c r="J13" s="121"/>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2:41" s="18" customFormat="1" ht="78.75" x14ac:dyDescent="0.25">
      <c r="B14" s="377" t="s">
        <v>24</v>
      </c>
      <c r="C14" s="214" t="s">
        <v>340</v>
      </c>
      <c r="D14" s="262"/>
      <c r="E14" s="146"/>
      <c r="F14" s="184"/>
      <c r="G14" s="189"/>
      <c r="H14" s="146"/>
      <c r="I14" s="184"/>
      <c r="J14" s="179"/>
      <c r="K14" s="23" t="str">
        <f t="shared" ref="K14:K32" si="0">IF(B14&lt;&gt;"",B14,K13)</f>
        <v>1.b.1</v>
      </c>
      <c r="L14" s="23" t="str">
        <f>IFERROR(IF(MATCH("X",D14:H14,0)&gt;3,MATCH("X",D14:H14,0)-1,MATCH("X",D14:H14,0)),"")</f>
        <v/>
      </c>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2:41" s="18" customFormat="1" ht="31.5" x14ac:dyDescent="0.25">
      <c r="B15" s="408"/>
      <c r="C15" s="288" t="s">
        <v>149</v>
      </c>
      <c r="D15" s="263"/>
      <c r="E15" s="145"/>
      <c r="F15" s="185"/>
      <c r="G15" s="144"/>
      <c r="H15" s="145"/>
      <c r="I15" s="185"/>
      <c r="J15" s="180"/>
      <c r="K15" s="23" t="str">
        <f t="shared" si="0"/>
        <v>1.b.1</v>
      </c>
      <c r="L15" s="23" t="str">
        <f t="shared" ref="L15:L33" si="1">IFERROR(IF(MATCH("X",D15:H15,0)&gt;3,MATCH("X",D15:H15,0)-1,MATCH("X",D15:H15,0)),"")</f>
        <v/>
      </c>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2:41" s="18" customFormat="1" ht="47.25" x14ac:dyDescent="0.25">
      <c r="B16" s="400" t="s">
        <v>58</v>
      </c>
      <c r="C16" s="214" t="s">
        <v>248</v>
      </c>
      <c r="D16" s="263"/>
      <c r="E16" s="145"/>
      <c r="F16" s="185"/>
      <c r="G16" s="144"/>
      <c r="H16" s="145"/>
      <c r="I16" s="185"/>
      <c r="J16" s="180"/>
      <c r="K16" s="23" t="str">
        <f t="shared" si="0"/>
        <v>1.b.2</v>
      </c>
      <c r="L16" s="23" t="str">
        <f t="shared" si="1"/>
        <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2:41" s="18" customFormat="1" ht="47.25" x14ac:dyDescent="0.25">
      <c r="B17" s="400"/>
      <c r="C17" s="216" t="s">
        <v>358</v>
      </c>
      <c r="D17" s="263"/>
      <c r="E17" s="145"/>
      <c r="F17" s="185"/>
      <c r="G17" s="144"/>
      <c r="H17" s="145"/>
      <c r="I17" s="185"/>
      <c r="J17" s="180"/>
      <c r="K17" s="23" t="str">
        <f t="shared" si="0"/>
        <v>1.b.2</v>
      </c>
      <c r="L17" s="23" t="str">
        <f t="shared" si="1"/>
        <v/>
      </c>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2:41" s="18" customFormat="1" ht="63" x14ac:dyDescent="0.25">
      <c r="B18" s="400"/>
      <c r="C18" s="216" t="s">
        <v>249</v>
      </c>
      <c r="D18" s="263"/>
      <c r="E18" s="145"/>
      <c r="F18" s="185"/>
      <c r="G18" s="144"/>
      <c r="H18" s="145"/>
      <c r="I18" s="185"/>
      <c r="J18" s="180"/>
      <c r="K18" s="23" t="str">
        <f t="shared" si="0"/>
        <v>1.b.2</v>
      </c>
      <c r="L18" s="23" t="str">
        <f t="shared" si="1"/>
        <v/>
      </c>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2:41" s="18" customFormat="1" ht="255" customHeight="1" x14ac:dyDescent="0.25">
      <c r="B19" s="174" t="s">
        <v>58</v>
      </c>
      <c r="C19" s="216" t="s">
        <v>356</v>
      </c>
      <c r="D19" s="263"/>
      <c r="E19" s="145"/>
      <c r="F19" s="185"/>
      <c r="G19" s="144"/>
      <c r="H19" s="145"/>
      <c r="I19" s="185"/>
      <c r="J19" s="180"/>
      <c r="K19" s="23" t="str">
        <f t="shared" si="0"/>
        <v>1.b.2</v>
      </c>
      <c r="L19" s="23" t="str">
        <f t="shared" si="1"/>
        <v/>
      </c>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2:41" s="18" customFormat="1" ht="43.9" customHeight="1" thickBot="1" x14ac:dyDescent="0.3">
      <c r="B20" s="175" t="s">
        <v>58</v>
      </c>
      <c r="C20" s="217" t="s">
        <v>331</v>
      </c>
      <c r="D20" s="263"/>
      <c r="E20" s="145"/>
      <c r="F20" s="185"/>
      <c r="G20" s="144"/>
      <c r="H20" s="145"/>
      <c r="I20" s="185"/>
      <c r="J20" s="180"/>
      <c r="K20" s="23" t="str">
        <f t="shared" si="0"/>
        <v>1.b.2</v>
      </c>
      <c r="L20" s="23" t="str">
        <f t="shared" si="1"/>
        <v/>
      </c>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2:41" s="18" customFormat="1" ht="21.6" customHeight="1" thickBot="1" x14ac:dyDescent="0.3">
      <c r="B21" s="99" t="s">
        <v>60</v>
      </c>
      <c r="C21" s="108" t="s">
        <v>59</v>
      </c>
      <c r="D21" s="122"/>
      <c r="E21" s="122"/>
      <c r="F21" s="182"/>
      <c r="G21" s="122"/>
      <c r="H21" s="122"/>
      <c r="I21" s="182"/>
      <c r="J21" s="123"/>
      <c r="K21" s="23" t="str">
        <f t="shared" si="0"/>
        <v xml:space="preserve">1.c </v>
      </c>
      <c r="L21" s="23" t="str">
        <f>IFERROR(IF(MATCH("X",D21:H21,0)&gt;3,MATCH("X",D21:H21,0)-1,MATCH("X",D21:H21,0)),"")</f>
        <v/>
      </c>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2:41" s="18" customFormat="1" ht="156" customHeight="1" x14ac:dyDescent="0.25">
      <c r="B22" s="124" t="s">
        <v>63</v>
      </c>
      <c r="C22" s="214" t="s">
        <v>359</v>
      </c>
      <c r="D22" s="263"/>
      <c r="E22" s="145"/>
      <c r="F22" s="185"/>
      <c r="G22" s="144"/>
      <c r="H22" s="145"/>
      <c r="I22" s="185"/>
      <c r="J22" s="180"/>
      <c r="K22" s="23" t="str">
        <f t="shared" si="0"/>
        <v>1.c.1</v>
      </c>
      <c r="L22" s="23" t="str">
        <f t="shared" si="1"/>
        <v/>
      </c>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2:41" s="18" customFormat="1" ht="52.15" customHeight="1" x14ac:dyDescent="0.25">
      <c r="B23" s="400" t="s">
        <v>64</v>
      </c>
      <c r="C23" s="216" t="s">
        <v>150</v>
      </c>
      <c r="D23" s="263"/>
      <c r="E23" s="145"/>
      <c r="F23" s="185"/>
      <c r="G23" s="144"/>
      <c r="H23" s="145"/>
      <c r="I23" s="185"/>
      <c r="J23" s="180"/>
      <c r="K23" s="23" t="str">
        <f t="shared" si="0"/>
        <v>1.c.2</v>
      </c>
      <c r="L23" s="23" t="str">
        <f t="shared" si="1"/>
        <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2:41" s="18" customFormat="1" ht="49.15" customHeight="1" x14ac:dyDescent="0.25">
      <c r="B24" s="400"/>
      <c r="C24" s="216" t="s">
        <v>389</v>
      </c>
      <c r="D24" s="263"/>
      <c r="E24" s="145"/>
      <c r="F24" s="185"/>
      <c r="G24" s="144"/>
      <c r="H24" s="145"/>
      <c r="I24" s="185"/>
      <c r="J24" s="180"/>
      <c r="K24" s="23" t="str">
        <f t="shared" si="0"/>
        <v>1.c.2</v>
      </c>
      <c r="L24" s="23" t="str">
        <f t="shared" si="1"/>
        <v/>
      </c>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2:41" s="18" customFormat="1" ht="34.9" customHeight="1" x14ac:dyDescent="0.25">
      <c r="B25" s="100" t="s">
        <v>65</v>
      </c>
      <c r="C25" s="216" t="s">
        <v>61</v>
      </c>
      <c r="D25" s="263"/>
      <c r="E25" s="145"/>
      <c r="F25" s="185"/>
      <c r="G25" s="144"/>
      <c r="H25" s="145"/>
      <c r="I25" s="185"/>
      <c r="J25" s="180"/>
      <c r="K25" s="23" t="str">
        <f t="shared" si="0"/>
        <v>1.c.3</v>
      </c>
      <c r="L25" s="23" t="str">
        <f t="shared" si="1"/>
        <v/>
      </c>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2:41" s="18" customFormat="1" ht="34.9" customHeight="1" thickBot="1" x14ac:dyDescent="0.3">
      <c r="B26" s="101" t="s">
        <v>66</v>
      </c>
      <c r="C26" s="217" t="s">
        <v>62</v>
      </c>
      <c r="D26" s="263"/>
      <c r="E26" s="145"/>
      <c r="F26" s="185"/>
      <c r="G26" s="144"/>
      <c r="H26" s="145"/>
      <c r="I26" s="185"/>
      <c r="J26" s="180"/>
      <c r="K26" s="23" t="str">
        <f t="shared" si="0"/>
        <v>1.c.4</v>
      </c>
      <c r="L26" s="23" t="str">
        <f t="shared" si="1"/>
        <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2:41" s="18" customFormat="1" ht="21.6" customHeight="1" thickBot="1" x14ac:dyDescent="0.3">
      <c r="B27" s="99" t="s">
        <v>69</v>
      </c>
      <c r="C27" s="108" t="s">
        <v>68</v>
      </c>
      <c r="D27" s="122"/>
      <c r="E27" s="122"/>
      <c r="F27" s="182"/>
      <c r="G27" s="122"/>
      <c r="H27" s="122"/>
      <c r="I27" s="182"/>
      <c r="J27" s="123"/>
      <c r="K27" s="23" t="str">
        <f t="shared" si="0"/>
        <v>1.d</v>
      </c>
      <c r="L27" s="23" t="str">
        <f t="shared" si="1"/>
        <v/>
      </c>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2:41" s="18" customFormat="1" ht="47.25" x14ac:dyDescent="0.25">
      <c r="B28" s="102" t="s">
        <v>70</v>
      </c>
      <c r="C28" s="214" t="s">
        <v>357</v>
      </c>
      <c r="D28" s="263"/>
      <c r="E28" s="145"/>
      <c r="F28" s="185"/>
      <c r="G28" s="144"/>
      <c r="H28" s="145"/>
      <c r="I28" s="185"/>
      <c r="J28" s="180"/>
      <c r="K28" s="23" t="str">
        <f t="shared" si="0"/>
        <v>1.d.1</v>
      </c>
      <c r="L28" s="23" t="str">
        <f t="shared" si="1"/>
        <v/>
      </c>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2:41" s="18" customFormat="1" ht="47.25" x14ac:dyDescent="0.25">
      <c r="B29" s="100" t="s">
        <v>71</v>
      </c>
      <c r="C29" s="216" t="s">
        <v>67</v>
      </c>
      <c r="D29" s="263"/>
      <c r="E29" s="145"/>
      <c r="F29" s="185"/>
      <c r="G29" s="144"/>
      <c r="H29" s="145"/>
      <c r="I29" s="185"/>
      <c r="J29" s="180"/>
      <c r="K29" s="23" t="str">
        <f t="shared" si="0"/>
        <v>1.d.2</v>
      </c>
      <c r="L29" s="23" t="str">
        <f t="shared" si="1"/>
        <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2:41" s="18" customFormat="1" ht="63" x14ac:dyDescent="0.25">
      <c r="B30" s="100" t="s">
        <v>72</v>
      </c>
      <c r="C30" s="216" t="s">
        <v>334</v>
      </c>
      <c r="D30" s="263"/>
      <c r="E30" s="145"/>
      <c r="F30" s="185"/>
      <c r="G30" s="144"/>
      <c r="H30" s="145"/>
      <c r="I30" s="185"/>
      <c r="J30" s="180"/>
      <c r="K30" s="23" t="str">
        <f t="shared" si="0"/>
        <v>1.d.3</v>
      </c>
      <c r="L30" s="23" t="str">
        <f t="shared" si="1"/>
        <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2:41" s="18" customFormat="1" ht="94.5" x14ac:dyDescent="0.25">
      <c r="B31" s="100" t="s">
        <v>73</v>
      </c>
      <c r="C31" s="216" t="s">
        <v>250</v>
      </c>
      <c r="D31" s="263"/>
      <c r="E31" s="145"/>
      <c r="F31" s="185"/>
      <c r="G31" s="144"/>
      <c r="H31" s="145"/>
      <c r="I31" s="185"/>
      <c r="J31" s="180"/>
      <c r="K31" s="23" t="str">
        <f t="shared" si="0"/>
        <v>1.d.4</v>
      </c>
      <c r="L31" s="23" t="str">
        <f t="shared" si="1"/>
        <v/>
      </c>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2:41" s="18" customFormat="1" ht="97.9" customHeight="1" thickBot="1" x14ac:dyDescent="0.3">
      <c r="B32" s="103" t="s">
        <v>74</v>
      </c>
      <c r="C32" s="215" t="s">
        <v>394</v>
      </c>
      <c r="D32" s="263"/>
      <c r="E32" s="145"/>
      <c r="F32" s="185"/>
      <c r="G32" s="144"/>
      <c r="H32" s="145"/>
      <c r="I32" s="185"/>
      <c r="J32" s="180"/>
      <c r="K32" s="23" t="str">
        <f t="shared" si="0"/>
        <v>1.d.5</v>
      </c>
      <c r="L32" s="23" t="str">
        <f t="shared" si="1"/>
        <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2:41" s="19" customFormat="1" ht="15.75" x14ac:dyDescent="0.25">
      <c r="B33" s="57"/>
      <c r="C33" s="53"/>
      <c r="D33" s="79"/>
      <c r="E33" s="79"/>
      <c r="F33" s="183"/>
      <c r="G33" s="79"/>
      <c r="H33" s="79"/>
      <c r="I33" s="79"/>
      <c r="J33" s="80"/>
      <c r="K33" s="81"/>
      <c r="L33" s="23" t="str">
        <f t="shared" si="1"/>
        <v/>
      </c>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row>
    <row r="34" spans="2:41" s="19" customFormat="1" ht="15.75" x14ac:dyDescent="0.25">
      <c r="B34" s="82"/>
      <c r="C34" s="83"/>
      <c r="D34" s="83"/>
      <c r="E34" s="83"/>
      <c r="F34" s="83"/>
      <c r="G34" s="84"/>
      <c r="H34" s="84"/>
      <c r="I34" s="84"/>
      <c r="J34" s="80"/>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row>
    <row r="35" spans="2:41" s="19" customFormat="1" x14ac:dyDescent="0.25">
      <c r="B35" s="85"/>
      <c r="C35" s="53"/>
      <c r="D35" s="79"/>
      <c r="E35" s="79"/>
      <c r="F35" s="79"/>
      <c r="G35" s="79"/>
      <c r="H35" s="79"/>
      <c r="I35" s="79"/>
      <c r="J35" s="80"/>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row>
    <row r="36" spans="2:41" s="19" customFormat="1" x14ac:dyDescent="0.25">
      <c r="B36" s="57"/>
      <c r="C36" s="53"/>
      <c r="D36" s="79"/>
      <c r="E36" s="79"/>
      <c r="F36" s="79"/>
      <c r="G36" s="79"/>
      <c r="H36" s="79"/>
      <c r="I36" s="79"/>
      <c r="J36" s="80"/>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row>
    <row r="37" spans="2:41" s="19" customFormat="1" x14ac:dyDescent="0.25">
      <c r="B37" s="57"/>
      <c r="C37" s="53"/>
      <c r="D37" s="79"/>
      <c r="E37" s="79"/>
      <c r="F37" s="79"/>
      <c r="G37" s="79"/>
      <c r="H37" s="79"/>
      <c r="I37" s="79"/>
      <c r="J37" s="80"/>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row>
    <row r="38" spans="2:41" s="19" customFormat="1" x14ac:dyDescent="0.25">
      <c r="B38" s="57"/>
      <c r="C38" s="53"/>
      <c r="D38" s="79"/>
      <c r="E38" s="79"/>
      <c r="F38" s="79"/>
      <c r="G38" s="79"/>
      <c r="H38" s="79"/>
      <c r="I38" s="79"/>
      <c r="J38" s="80"/>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row>
    <row r="39" spans="2:41" s="19" customFormat="1" x14ac:dyDescent="0.25">
      <c r="B39" s="57"/>
      <c r="C39" s="53"/>
      <c r="D39" s="79"/>
      <c r="E39" s="79"/>
      <c r="F39" s="79"/>
      <c r="G39" s="79"/>
      <c r="H39" s="79"/>
      <c r="I39" s="79"/>
      <c r="J39" s="80"/>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row>
    <row r="40" spans="2:41" s="19" customFormat="1" ht="15.75" x14ac:dyDescent="0.25">
      <c r="B40" s="82"/>
      <c r="C40" s="83"/>
      <c r="D40" s="83"/>
      <c r="E40" s="83"/>
      <c r="F40" s="83"/>
      <c r="G40" s="84"/>
      <c r="H40" s="84"/>
      <c r="I40" s="84"/>
      <c r="J40" s="80"/>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row>
    <row r="41" spans="2:41" s="19" customFormat="1" x14ac:dyDescent="0.25">
      <c r="B41" s="57"/>
      <c r="C41" s="53"/>
      <c r="D41" s="79"/>
      <c r="E41" s="79"/>
      <c r="F41" s="79"/>
      <c r="G41" s="79"/>
      <c r="H41" s="79"/>
      <c r="I41" s="79"/>
      <c r="J41" s="80"/>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row>
    <row r="42" spans="2:41" s="19" customFormat="1" x14ac:dyDescent="0.25">
      <c r="B42" s="57"/>
      <c r="C42" s="53"/>
      <c r="D42" s="79"/>
      <c r="E42" s="79"/>
      <c r="F42" s="79"/>
      <c r="G42" s="79"/>
      <c r="H42" s="79"/>
      <c r="I42" s="79"/>
      <c r="J42" s="80"/>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row>
    <row r="43" spans="2:41" s="19" customFormat="1" x14ac:dyDescent="0.25">
      <c r="B43" s="57"/>
      <c r="C43" s="53"/>
      <c r="D43" s="79"/>
      <c r="E43" s="79"/>
      <c r="F43" s="79"/>
      <c r="G43" s="79"/>
      <c r="H43" s="79"/>
      <c r="I43" s="79"/>
      <c r="J43" s="80"/>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row>
    <row r="44" spans="2:41" s="17" customFormat="1" x14ac:dyDescent="0.25">
      <c r="B44" s="57"/>
      <c r="C44" s="53"/>
      <c r="D44" s="54"/>
      <c r="E44" s="54"/>
      <c r="F44" s="54"/>
      <c r="G44" s="54"/>
      <c r="H44" s="54"/>
      <c r="I44" s="54"/>
      <c r="J44" s="59"/>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row>
    <row r="45" spans="2:41" s="17" customFormat="1" x14ac:dyDescent="0.25">
      <c r="B45" s="57"/>
      <c r="C45" s="53"/>
      <c r="D45" s="54"/>
      <c r="E45" s="54"/>
      <c r="F45" s="54"/>
      <c r="G45" s="54"/>
      <c r="H45" s="54"/>
      <c r="I45" s="54"/>
      <c r="J45" s="59"/>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row>
    <row r="46" spans="2:41" s="5" customFormat="1" ht="34.9" customHeight="1" x14ac:dyDescent="0.25">
      <c r="B46" s="20"/>
      <c r="C46" s="12"/>
      <c r="D46" s="12"/>
      <c r="E46" s="12"/>
      <c r="F46" s="12"/>
      <c r="J46" s="14"/>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row>
    <row r="47" spans="2:41" s="5" customFormat="1" ht="28.9" customHeight="1" x14ac:dyDescent="0.25">
      <c r="B47" s="20"/>
      <c r="C47" s="12"/>
      <c r="D47" s="12"/>
      <c r="E47" s="12"/>
      <c r="F47" s="12"/>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row>
    <row r="48" spans="2:41" s="5" customFormat="1" x14ac:dyDescent="0.25">
      <c r="B48" s="20"/>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row>
    <row r="49" spans="2:41" s="5" customFormat="1" x14ac:dyDescent="0.25">
      <c r="B49" s="20"/>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row>
    <row r="50" spans="2:41" s="5" customFormat="1" x14ac:dyDescent="0.25">
      <c r="B50" s="20"/>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row>
    <row r="51" spans="2:41" s="5" customFormat="1" x14ac:dyDescent="0.25">
      <c r="B51" s="20"/>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row>
    <row r="52" spans="2:41" s="5" customFormat="1" x14ac:dyDescent="0.25">
      <c r="B52" s="20"/>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row>
    <row r="53" spans="2:41" s="5" customFormat="1" x14ac:dyDescent="0.25">
      <c r="B53" s="20"/>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row>
    <row r="54" spans="2:41" s="5" customFormat="1" x14ac:dyDescent="0.25">
      <c r="B54" s="20"/>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row>
    <row r="55" spans="2:41" s="5" customFormat="1" x14ac:dyDescent="0.25">
      <c r="B55" s="20"/>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row>
    <row r="56" spans="2:41" s="5" customFormat="1" x14ac:dyDescent="0.25">
      <c r="B56" s="20"/>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row>
    <row r="57" spans="2:41" s="5" customFormat="1" x14ac:dyDescent="0.25">
      <c r="B57" s="20"/>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row>
    <row r="58" spans="2:41" s="5" customFormat="1" x14ac:dyDescent="0.25">
      <c r="B58" s="20"/>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row>
    <row r="59" spans="2:41" s="5" customFormat="1" x14ac:dyDescent="0.25">
      <c r="B59" s="20"/>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row>
    <row r="60" spans="2:41" s="5" customFormat="1" x14ac:dyDescent="0.25">
      <c r="B60" s="20"/>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row>
    <row r="61" spans="2:41" s="5" customFormat="1" x14ac:dyDescent="0.25">
      <c r="B61" s="20"/>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row>
    <row r="62" spans="2:41" s="5" customFormat="1" x14ac:dyDescent="0.25">
      <c r="B62" s="20"/>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row>
    <row r="63" spans="2:41" s="5" customFormat="1" x14ac:dyDescent="0.25">
      <c r="B63" s="20"/>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row>
    <row r="64" spans="2:41" s="5" customFormat="1" x14ac:dyDescent="0.25">
      <c r="B64" s="20"/>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row>
    <row r="65" spans="2:41" s="5" customFormat="1" x14ac:dyDescent="0.25">
      <c r="B65" s="20"/>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row>
    <row r="66" spans="2:41" s="5" customFormat="1" x14ac:dyDescent="0.25">
      <c r="B66" s="20"/>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row>
    <row r="67" spans="2:41" s="5" customFormat="1" x14ac:dyDescent="0.25">
      <c r="B67" s="20"/>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row>
    <row r="68" spans="2:41" s="5" customFormat="1" x14ac:dyDescent="0.25">
      <c r="B68" s="20"/>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row>
    <row r="69" spans="2:41" s="5" customFormat="1" x14ac:dyDescent="0.25">
      <c r="B69" s="20"/>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row>
    <row r="70" spans="2:41" s="5" customFormat="1" x14ac:dyDescent="0.25">
      <c r="B70" s="20"/>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row>
    <row r="71" spans="2:41" s="5" customFormat="1" x14ac:dyDescent="0.25">
      <c r="B71" s="20"/>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row>
    <row r="72" spans="2:41" s="5" customFormat="1" x14ac:dyDescent="0.25">
      <c r="B72" s="20"/>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row>
    <row r="73" spans="2:41" s="5" customFormat="1" x14ac:dyDescent="0.25">
      <c r="B73" s="20"/>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row>
    <row r="74" spans="2:41" s="5" customFormat="1" x14ac:dyDescent="0.25">
      <c r="B74" s="20"/>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row>
    <row r="75" spans="2:41" s="5" customFormat="1" x14ac:dyDescent="0.25">
      <c r="B75" s="20"/>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row>
    <row r="76" spans="2:41" s="5" customFormat="1" x14ac:dyDescent="0.25">
      <c r="B76" s="20"/>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row>
    <row r="77" spans="2:41" s="5" customFormat="1" x14ac:dyDescent="0.25">
      <c r="B77" s="20"/>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row>
    <row r="78" spans="2:41" s="5" customFormat="1" x14ac:dyDescent="0.25">
      <c r="B78" s="20"/>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row>
    <row r="79" spans="2:41" s="5" customFormat="1" x14ac:dyDescent="0.25">
      <c r="B79" s="20"/>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row>
    <row r="80" spans="2:41" s="5" customFormat="1" x14ac:dyDescent="0.25">
      <c r="B80" s="20"/>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row>
    <row r="81" spans="2:41" s="5" customFormat="1" x14ac:dyDescent="0.25">
      <c r="B81" s="20"/>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row>
    <row r="82" spans="2:41" s="5" customFormat="1" x14ac:dyDescent="0.25">
      <c r="B82" s="20"/>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row>
    <row r="83" spans="2:41" s="5" customFormat="1" x14ac:dyDescent="0.25">
      <c r="B83" s="20"/>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row>
    <row r="84" spans="2:41" s="5" customFormat="1" x14ac:dyDescent="0.25">
      <c r="B84" s="20"/>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1" s="5" customFormat="1" x14ac:dyDescent="0.25">
      <c r="B85" s="20"/>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row>
    <row r="86" spans="2:41" s="5" customFormat="1" x14ac:dyDescent="0.25">
      <c r="B86" s="20"/>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row>
    <row r="87" spans="2:41" s="5" customFormat="1" x14ac:dyDescent="0.25">
      <c r="B87" s="20"/>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row>
    <row r="88" spans="2:41" s="5" customFormat="1" x14ac:dyDescent="0.25">
      <c r="B88" s="20"/>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1" s="5" customFormat="1" x14ac:dyDescent="0.25">
      <c r="B89" s="20"/>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row>
    <row r="90" spans="2:41" s="5" customFormat="1" x14ac:dyDescent="0.25">
      <c r="B90" s="20"/>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row>
    <row r="91" spans="2:41" s="5" customFormat="1" x14ac:dyDescent="0.25">
      <c r="B91" s="20"/>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row>
    <row r="92" spans="2:41" s="5" customFormat="1" x14ac:dyDescent="0.25">
      <c r="B92" s="20"/>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row>
    <row r="93" spans="2:41" s="5" customFormat="1" x14ac:dyDescent="0.25">
      <c r="B93" s="20"/>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row>
    <row r="94" spans="2:41" s="5" customFormat="1" x14ac:dyDescent="0.25">
      <c r="B94" s="20"/>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row>
    <row r="95" spans="2:41" s="5" customFormat="1" x14ac:dyDescent="0.25">
      <c r="B95" s="20"/>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row>
    <row r="96" spans="2:41" s="5" customFormat="1" x14ac:dyDescent="0.25">
      <c r="B96" s="20"/>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row>
    <row r="97" spans="2:41" s="5" customFormat="1" x14ac:dyDescent="0.25">
      <c r="B97" s="20"/>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row>
    <row r="98" spans="2:41" s="5" customFormat="1" x14ac:dyDescent="0.25">
      <c r="B98" s="20"/>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row>
    <row r="99" spans="2:41" s="5" customFormat="1" x14ac:dyDescent="0.25">
      <c r="B99" s="20"/>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row>
    <row r="100" spans="2:41" s="5" customFormat="1" x14ac:dyDescent="0.25">
      <c r="B100" s="20"/>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row>
    <row r="101" spans="2:41" s="5" customFormat="1" x14ac:dyDescent="0.25">
      <c r="B101" s="20"/>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row>
    <row r="102" spans="2:41" s="5" customFormat="1" x14ac:dyDescent="0.25">
      <c r="B102" s="20"/>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row>
    <row r="103" spans="2:41" s="5" customFormat="1" x14ac:dyDescent="0.25">
      <c r="B103" s="20"/>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row>
    <row r="104" spans="2:41" s="5" customFormat="1" x14ac:dyDescent="0.25">
      <c r="B104" s="20"/>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row>
    <row r="105" spans="2:41" s="5" customFormat="1" x14ac:dyDescent="0.25">
      <c r="B105" s="20"/>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row>
    <row r="106" spans="2:41" s="5" customFormat="1" x14ac:dyDescent="0.25">
      <c r="B106" s="20"/>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row>
    <row r="107" spans="2:41" s="5" customFormat="1" x14ac:dyDescent="0.25">
      <c r="B107" s="20"/>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row>
    <row r="108" spans="2:41" s="5" customFormat="1" x14ac:dyDescent="0.25">
      <c r="B108" s="20"/>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row>
    <row r="109" spans="2:41" s="5" customFormat="1" x14ac:dyDescent="0.25">
      <c r="B109" s="20"/>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row>
    <row r="110" spans="2:41" s="5" customFormat="1" x14ac:dyDescent="0.25">
      <c r="B110" s="20"/>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row>
    <row r="111" spans="2:41" s="5" customFormat="1" x14ac:dyDescent="0.25">
      <c r="B111" s="20"/>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row>
    <row r="112" spans="2:41" s="5" customFormat="1" x14ac:dyDescent="0.25">
      <c r="B112" s="20"/>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row>
    <row r="113" spans="2:41" s="5" customFormat="1" x14ac:dyDescent="0.25">
      <c r="B113" s="20"/>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row>
    <row r="114" spans="2:41" s="5" customFormat="1" x14ac:dyDescent="0.25">
      <c r="B114" s="20"/>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row>
    <row r="115" spans="2:41" s="5" customFormat="1" x14ac:dyDescent="0.25">
      <c r="B115" s="20"/>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row>
    <row r="116" spans="2:41" s="5" customFormat="1" x14ac:dyDescent="0.25">
      <c r="B116" s="20"/>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row>
    <row r="117" spans="2:41" s="5" customFormat="1" x14ac:dyDescent="0.25">
      <c r="B117" s="20"/>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row>
    <row r="118" spans="2:41" s="5" customFormat="1" x14ac:dyDescent="0.25">
      <c r="B118" s="20"/>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row>
    <row r="119" spans="2:41" s="5" customFormat="1" x14ac:dyDescent="0.25">
      <c r="B119" s="20"/>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row>
    <row r="120" spans="2:41" s="5" customFormat="1" x14ac:dyDescent="0.25">
      <c r="B120" s="20"/>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row>
    <row r="121" spans="2:41" s="5" customFormat="1" x14ac:dyDescent="0.25">
      <c r="B121" s="20"/>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row>
    <row r="122" spans="2:41" s="5" customFormat="1" x14ac:dyDescent="0.25">
      <c r="B122" s="20"/>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row>
    <row r="123" spans="2:41" s="5" customFormat="1" x14ac:dyDescent="0.25">
      <c r="B123" s="20"/>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row>
    <row r="124" spans="2:41" s="5" customFormat="1" x14ac:dyDescent="0.25">
      <c r="B124" s="20"/>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row>
    <row r="125" spans="2:41" s="5" customFormat="1" x14ac:dyDescent="0.25">
      <c r="B125" s="20"/>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row>
    <row r="126" spans="2:41" s="5" customFormat="1" x14ac:dyDescent="0.25">
      <c r="B126" s="20"/>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row>
    <row r="127" spans="2:41" s="5" customFormat="1" x14ac:dyDescent="0.25">
      <c r="B127" s="20"/>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row>
    <row r="128" spans="2:41" s="5" customFormat="1" x14ac:dyDescent="0.25">
      <c r="B128" s="20"/>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row>
    <row r="129" spans="2:41" s="5" customFormat="1" x14ac:dyDescent="0.25">
      <c r="B129" s="20"/>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row>
    <row r="130" spans="2:41" s="5" customFormat="1" x14ac:dyDescent="0.25">
      <c r="B130" s="20"/>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row>
    <row r="131" spans="2:41" s="5" customFormat="1" x14ac:dyDescent="0.25">
      <c r="B131" s="20"/>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row>
    <row r="132" spans="2:41" s="5" customFormat="1" x14ac:dyDescent="0.25">
      <c r="B132" s="20"/>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row>
    <row r="133" spans="2:41" s="5" customFormat="1" x14ac:dyDescent="0.25">
      <c r="B133" s="20"/>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row>
    <row r="134" spans="2:41" s="5" customFormat="1" x14ac:dyDescent="0.25">
      <c r="B134" s="20"/>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row>
    <row r="135" spans="2:41" s="5" customFormat="1" x14ac:dyDescent="0.25">
      <c r="B135" s="20"/>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row>
    <row r="136" spans="2:41" s="5" customFormat="1" x14ac:dyDescent="0.25">
      <c r="B136" s="20"/>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row>
    <row r="137" spans="2:41" s="5" customFormat="1" x14ac:dyDescent="0.25">
      <c r="B137" s="20"/>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row>
    <row r="138" spans="2:41" s="5" customFormat="1" x14ac:dyDescent="0.25">
      <c r="B138" s="20"/>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row>
    <row r="139" spans="2:41" s="5" customFormat="1" x14ac:dyDescent="0.25">
      <c r="B139" s="20"/>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row>
    <row r="140" spans="2:41" s="5" customFormat="1" x14ac:dyDescent="0.25">
      <c r="B140" s="20"/>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row>
    <row r="141" spans="2:41" s="5" customFormat="1" x14ac:dyDescent="0.25">
      <c r="B141" s="20"/>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row>
    <row r="142" spans="2:41" s="5" customFormat="1" x14ac:dyDescent="0.25">
      <c r="B142" s="20"/>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row>
    <row r="143" spans="2:41" s="5" customFormat="1" x14ac:dyDescent="0.25">
      <c r="B143" s="20"/>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row>
    <row r="144" spans="2:41" s="5" customFormat="1" x14ac:dyDescent="0.25">
      <c r="B144" s="20"/>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row>
    <row r="145" spans="2:41" s="5" customFormat="1" x14ac:dyDescent="0.25">
      <c r="B145" s="20"/>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row>
    <row r="146" spans="2:41" s="5" customFormat="1" x14ac:dyDescent="0.25">
      <c r="B146" s="20"/>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row>
    <row r="147" spans="2:41" s="5" customFormat="1" x14ac:dyDescent="0.25">
      <c r="B147" s="20"/>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row>
    <row r="148" spans="2:41" s="5" customFormat="1" x14ac:dyDescent="0.25">
      <c r="B148" s="20"/>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row>
    <row r="149" spans="2:41" s="5" customFormat="1" x14ac:dyDescent="0.25">
      <c r="B149" s="20"/>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2:41" s="5" customFormat="1" x14ac:dyDescent="0.25">
      <c r="B150" s="20"/>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row>
    <row r="151" spans="2:41" s="5" customFormat="1" x14ac:dyDescent="0.25">
      <c r="B151" s="20"/>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2:41" s="5" customFormat="1" x14ac:dyDescent="0.25">
      <c r="B152" s="20"/>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row>
    <row r="153" spans="2:41" s="5" customFormat="1" x14ac:dyDescent="0.25">
      <c r="B153" s="20"/>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row>
    <row r="154" spans="2:41" s="5" customFormat="1" x14ac:dyDescent="0.25">
      <c r="B154" s="20"/>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row>
    <row r="155" spans="2:41" s="5" customFormat="1" x14ac:dyDescent="0.25">
      <c r="B155" s="20"/>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2:41" s="5" customFormat="1" x14ac:dyDescent="0.25">
      <c r="B156" s="20"/>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row>
    <row r="157" spans="2:41" s="5" customFormat="1" x14ac:dyDescent="0.25">
      <c r="B157" s="20"/>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row>
    <row r="158" spans="2:41" s="5" customFormat="1" x14ac:dyDescent="0.25">
      <c r="B158" s="20"/>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row>
    <row r="159" spans="2:41" s="5" customFormat="1" x14ac:dyDescent="0.25">
      <c r="B159" s="20"/>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row>
    <row r="160" spans="2:41" s="5" customFormat="1" x14ac:dyDescent="0.25">
      <c r="B160" s="20"/>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row>
    <row r="161" spans="2:41" s="5" customFormat="1" x14ac:dyDescent="0.25">
      <c r="B161" s="20"/>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2:41" s="5" customFormat="1" x14ac:dyDescent="0.25">
      <c r="B162" s="20"/>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row>
    <row r="163" spans="2:41" s="5" customFormat="1" x14ac:dyDescent="0.25">
      <c r="B163" s="20"/>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2:41" s="5" customFormat="1" x14ac:dyDescent="0.25">
      <c r="B164" s="20"/>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2:41" s="5" customFormat="1" x14ac:dyDescent="0.25">
      <c r="B165" s="20"/>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row>
    <row r="166" spans="2:41" s="5" customFormat="1" x14ac:dyDescent="0.25">
      <c r="B166" s="20"/>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2:41" s="5" customFormat="1" x14ac:dyDescent="0.25">
      <c r="B167" s="20"/>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row>
    <row r="168" spans="2:41" s="5" customFormat="1" x14ac:dyDescent="0.25">
      <c r="B168" s="20"/>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2:41" s="5" customFormat="1" x14ac:dyDescent="0.25">
      <c r="B169" s="20"/>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2:41" s="5" customFormat="1" x14ac:dyDescent="0.25">
      <c r="B170" s="20"/>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2:41" s="5" customFormat="1" x14ac:dyDescent="0.25">
      <c r="B171" s="20"/>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row>
    <row r="172" spans="2:41" s="5" customFormat="1" x14ac:dyDescent="0.25">
      <c r="B172" s="20"/>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2:41" s="5" customFormat="1" x14ac:dyDescent="0.25">
      <c r="B173" s="20"/>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row>
    <row r="174" spans="2:41" s="5" customFormat="1" x14ac:dyDescent="0.25">
      <c r="B174" s="20"/>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2:41" s="5" customFormat="1" x14ac:dyDescent="0.25">
      <c r="B175" s="20"/>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row>
    <row r="176" spans="2:41" s="5" customFormat="1" x14ac:dyDescent="0.25">
      <c r="B176" s="20"/>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2:41" s="5" customFormat="1" x14ac:dyDescent="0.25">
      <c r="B177" s="20"/>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row>
    <row r="178" spans="2:41" s="5" customFormat="1" x14ac:dyDescent="0.25">
      <c r="B178" s="20"/>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2:41" s="5" customFormat="1" x14ac:dyDescent="0.25">
      <c r="B179" s="20"/>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row>
    <row r="180" spans="2:41" s="5" customFormat="1" x14ac:dyDescent="0.25">
      <c r="B180" s="20"/>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2:41" s="5" customFormat="1" x14ac:dyDescent="0.25">
      <c r="B181" s="20"/>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2:41" s="5" customFormat="1" x14ac:dyDescent="0.25">
      <c r="B182" s="20"/>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2:41" s="5" customFormat="1" x14ac:dyDescent="0.25">
      <c r="B183" s="20"/>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row>
    <row r="184" spans="2:41" s="5" customFormat="1" x14ac:dyDescent="0.25">
      <c r="B184" s="20"/>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2:41" s="5" customFormat="1" x14ac:dyDescent="0.25">
      <c r="B185" s="20"/>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row>
    <row r="186" spans="2:41" s="5" customFormat="1" x14ac:dyDescent="0.25">
      <c r="B186" s="20"/>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row>
    <row r="187" spans="2:41" s="5" customFormat="1" x14ac:dyDescent="0.25">
      <c r="B187" s="20"/>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row>
    <row r="188" spans="2:41" s="5" customFormat="1" x14ac:dyDescent="0.25">
      <c r="B188" s="20"/>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2:41" s="5" customFormat="1" x14ac:dyDescent="0.25">
      <c r="B189" s="20"/>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row>
    <row r="190" spans="2:41" s="5" customFormat="1" x14ac:dyDescent="0.25">
      <c r="B190" s="20"/>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2:41" s="5" customFormat="1" x14ac:dyDescent="0.25">
      <c r="B191" s="20"/>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row>
    <row r="192" spans="2:41" s="5" customFormat="1" x14ac:dyDescent="0.25">
      <c r="B192" s="20"/>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2:41" s="5" customFormat="1" x14ac:dyDescent="0.25">
      <c r="B193" s="20"/>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row>
    <row r="194" spans="2:41" s="5" customFormat="1" x14ac:dyDescent="0.25">
      <c r="B194" s="20"/>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2:41" s="5" customFormat="1" x14ac:dyDescent="0.25">
      <c r="B195" s="20"/>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2:41" s="5" customFormat="1" x14ac:dyDescent="0.25">
      <c r="B196" s="20"/>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row>
    <row r="197" spans="2:41" s="5" customFormat="1" x14ac:dyDescent="0.25">
      <c r="B197" s="20"/>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row>
    <row r="198" spans="2:41" s="5" customFormat="1" x14ac:dyDescent="0.25">
      <c r="B198" s="20"/>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2:41" s="5" customFormat="1" x14ac:dyDescent="0.25">
      <c r="B199" s="20"/>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row>
    <row r="200" spans="2:41" s="5" customFormat="1" x14ac:dyDescent="0.25">
      <c r="B200" s="20"/>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2:41" s="5" customFormat="1" x14ac:dyDescent="0.25">
      <c r="B201" s="20"/>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row>
    <row r="202" spans="2:41" s="5" customFormat="1" x14ac:dyDescent="0.25">
      <c r="B202" s="20"/>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2:41" s="5" customFormat="1" x14ac:dyDescent="0.25">
      <c r="B203" s="20"/>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row>
    <row r="204" spans="2:41" s="5" customFormat="1" x14ac:dyDescent="0.25">
      <c r="B204" s="20"/>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2:41" s="5" customFormat="1" x14ac:dyDescent="0.25">
      <c r="B205" s="20"/>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2:41" s="5" customFormat="1" x14ac:dyDescent="0.25">
      <c r="B206" s="20"/>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row>
    <row r="207" spans="2:41" s="5" customFormat="1" x14ac:dyDescent="0.25">
      <c r="B207" s="20"/>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row>
    <row r="208" spans="2:41" s="5" customFormat="1" x14ac:dyDescent="0.25">
      <c r="B208" s="20"/>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row>
    <row r="209" spans="2:41" s="5" customFormat="1" x14ac:dyDescent="0.25">
      <c r="B209" s="20"/>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1" s="5" customFormat="1" x14ac:dyDescent="0.25">
      <c r="B210" s="20"/>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row>
    <row r="211" spans="2:41" s="5" customFormat="1" x14ac:dyDescent="0.25">
      <c r="B211" s="20"/>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1" s="5" customFormat="1" x14ac:dyDescent="0.25">
      <c r="B212" s="20"/>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row>
    <row r="213" spans="2:41" s="5" customFormat="1" x14ac:dyDescent="0.25">
      <c r="B213" s="20"/>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1" s="5" customFormat="1" x14ac:dyDescent="0.25">
      <c r="B214" s="20"/>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row>
    <row r="215" spans="2:41" s="5" customFormat="1" x14ac:dyDescent="0.25">
      <c r="B215" s="20"/>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1" s="5" customFormat="1" x14ac:dyDescent="0.25">
      <c r="B216" s="20"/>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1" s="5" customFormat="1" x14ac:dyDescent="0.25">
      <c r="B217" s="20"/>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1" s="5" customFormat="1" x14ac:dyDescent="0.25">
      <c r="B218" s="20"/>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1" s="5" customFormat="1" x14ac:dyDescent="0.25">
      <c r="B219" s="20"/>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1" s="5" customFormat="1" x14ac:dyDescent="0.25">
      <c r="B220" s="20"/>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1" s="5" customFormat="1" x14ac:dyDescent="0.25">
      <c r="B221" s="20"/>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1" s="5" customFormat="1" x14ac:dyDescent="0.25">
      <c r="B222" s="20"/>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1" s="5" customFormat="1" x14ac:dyDescent="0.25">
      <c r="B223" s="20"/>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row>
    <row r="224" spans="2:41" s="5" customFormat="1" x14ac:dyDescent="0.25">
      <c r="B224" s="20"/>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2:41" s="5" customFormat="1" x14ac:dyDescent="0.25">
      <c r="B225" s="20"/>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row>
    <row r="226" spans="2:41" s="5" customFormat="1" x14ac:dyDescent="0.25">
      <c r="B226" s="20"/>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2:41" s="5" customFormat="1" x14ac:dyDescent="0.25">
      <c r="B227" s="20"/>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row>
    <row r="228" spans="2:41" s="5" customFormat="1" x14ac:dyDescent="0.25">
      <c r="B228" s="20"/>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2:41" s="5" customFormat="1" x14ac:dyDescent="0.25">
      <c r="B229" s="20"/>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row>
    <row r="230" spans="2:41" s="5" customFormat="1" x14ac:dyDescent="0.25">
      <c r="B230" s="20"/>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2:41" s="5" customFormat="1" x14ac:dyDescent="0.25">
      <c r="B231" s="20"/>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2:41" s="5" customFormat="1" x14ac:dyDescent="0.25">
      <c r="B232" s="20"/>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2:41" s="5" customFormat="1" x14ac:dyDescent="0.25">
      <c r="B233" s="20"/>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row>
    <row r="234" spans="2:41" s="5" customFormat="1" x14ac:dyDescent="0.25">
      <c r="B234" s="20"/>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2:41" s="5" customFormat="1" x14ac:dyDescent="0.25">
      <c r="B235" s="20"/>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row>
    <row r="236" spans="2:41" s="5" customFormat="1" x14ac:dyDescent="0.25">
      <c r="B236" s="20"/>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2:41" s="5" customFormat="1" x14ac:dyDescent="0.25">
      <c r="B237" s="20"/>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2:41" s="5" customFormat="1" x14ac:dyDescent="0.25">
      <c r="B238" s="20"/>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row>
    <row r="239" spans="2:41" s="5" customFormat="1" x14ac:dyDescent="0.25">
      <c r="B239" s="20"/>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2:41" s="5" customFormat="1" x14ac:dyDescent="0.25">
      <c r="B240" s="20"/>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2:41" s="5" customFormat="1" x14ac:dyDescent="0.25">
      <c r="B241" s="20"/>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2:41" s="5" customFormat="1" x14ac:dyDescent="0.25">
      <c r="B242" s="20"/>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2:41" s="5" customFormat="1" x14ac:dyDescent="0.25">
      <c r="B243" s="20"/>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2:41" s="5" customFormat="1" x14ac:dyDescent="0.25">
      <c r="B244" s="20"/>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2:41" s="5" customFormat="1" x14ac:dyDescent="0.25">
      <c r="B245" s="20"/>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2:41" s="5" customFormat="1" x14ac:dyDescent="0.25">
      <c r="B246" s="20"/>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2:41" s="5" customFormat="1" x14ac:dyDescent="0.25">
      <c r="B247" s="20"/>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2:41" s="5" customFormat="1" x14ac:dyDescent="0.25">
      <c r="B248" s="20"/>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2:41" s="5" customFormat="1" x14ac:dyDescent="0.25">
      <c r="B249" s="20"/>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2:41" s="5" customFormat="1" x14ac:dyDescent="0.25">
      <c r="B250" s="20"/>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row>
    <row r="251" spans="2:41" s="5" customFormat="1" x14ac:dyDescent="0.25">
      <c r="B251" s="20"/>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row>
    <row r="252" spans="2:41" s="5" customFormat="1" x14ac:dyDescent="0.25">
      <c r="B252" s="20"/>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row>
    <row r="253" spans="2:41" s="5" customFormat="1" x14ac:dyDescent="0.25">
      <c r="B253" s="20"/>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2:41" s="5" customFormat="1" x14ac:dyDescent="0.25">
      <c r="B254" s="20"/>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row>
    <row r="255" spans="2:41" s="5" customFormat="1" x14ac:dyDescent="0.25">
      <c r="B255" s="20"/>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2:41" s="5" customFormat="1" x14ac:dyDescent="0.25">
      <c r="B256" s="20"/>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2:41" s="5" customFormat="1" x14ac:dyDescent="0.25">
      <c r="B257" s="20"/>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2:41" s="5" customFormat="1" x14ac:dyDescent="0.25">
      <c r="B258" s="20"/>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row>
    <row r="259" spans="2:41" s="5" customFormat="1" x14ac:dyDescent="0.25">
      <c r="B259" s="20"/>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row>
    <row r="260" spans="2:41" s="5" customFormat="1" x14ac:dyDescent="0.25">
      <c r="B260" s="20"/>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row>
    <row r="261" spans="2:41" s="5" customFormat="1" x14ac:dyDescent="0.25">
      <c r="B261" s="20"/>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2:41" s="5" customFormat="1" x14ac:dyDescent="0.25">
      <c r="B262" s="20"/>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2:41" s="5" customFormat="1" x14ac:dyDescent="0.25">
      <c r="B263" s="20"/>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row>
    <row r="264" spans="2:41" s="5" customFormat="1" x14ac:dyDescent="0.25">
      <c r="B264" s="20"/>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row>
    <row r="265" spans="2:41" s="5" customFormat="1" x14ac:dyDescent="0.25">
      <c r="B265" s="20"/>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row>
    <row r="266" spans="2:41" s="5" customFormat="1" x14ac:dyDescent="0.25">
      <c r="B266" s="20"/>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2:41" s="5" customFormat="1" x14ac:dyDescent="0.25">
      <c r="B267" s="20"/>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2:41" s="5" customFormat="1" x14ac:dyDescent="0.25">
      <c r="B268" s="20"/>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row>
    <row r="269" spans="2:41" s="5" customFormat="1" x14ac:dyDescent="0.25">
      <c r="B269" s="20"/>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row>
    <row r="270" spans="2:41" s="5" customFormat="1" x14ac:dyDescent="0.25">
      <c r="B270" s="20"/>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row>
    <row r="271" spans="2:41" s="5" customFormat="1" x14ac:dyDescent="0.25">
      <c r="B271" s="20"/>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2:41" s="5" customFormat="1" x14ac:dyDescent="0.25">
      <c r="B272" s="20"/>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2:41" s="5" customFormat="1" x14ac:dyDescent="0.25">
      <c r="B273" s="20"/>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row>
    <row r="274" spans="2:41" s="5" customFormat="1" x14ac:dyDescent="0.25">
      <c r="B274" s="20"/>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row>
    <row r="275" spans="2:41" s="5" customFormat="1" x14ac:dyDescent="0.25">
      <c r="B275" s="20"/>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row>
    <row r="276" spans="2:41" s="5" customFormat="1" x14ac:dyDescent="0.25">
      <c r="B276" s="20"/>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row>
    <row r="277" spans="2:41" s="5" customFormat="1" x14ac:dyDescent="0.25">
      <c r="B277" s="20"/>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2:41" s="5" customFormat="1" x14ac:dyDescent="0.25">
      <c r="B278" s="20"/>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row>
    <row r="279" spans="2:41" s="5" customFormat="1" x14ac:dyDescent="0.25">
      <c r="B279" s="20"/>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row>
    <row r="280" spans="2:41" s="5" customFormat="1" x14ac:dyDescent="0.25">
      <c r="B280" s="20"/>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row>
    <row r="281" spans="2:41" s="5" customFormat="1" x14ac:dyDescent="0.25">
      <c r="B281" s="20"/>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row>
    <row r="282" spans="2:41" s="5" customFormat="1" x14ac:dyDescent="0.25">
      <c r="B282" s="20"/>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2:41" s="5" customFormat="1" x14ac:dyDescent="0.25">
      <c r="B283" s="20"/>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row>
    <row r="284" spans="2:41" s="5" customFormat="1" x14ac:dyDescent="0.25">
      <c r="B284" s="20"/>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row>
    <row r="285" spans="2:41" s="5" customFormat="1" x14ac:dyDescent="0.25">
      <c r="B285" s="20"/>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row>
    <row r="286" spans="2:41" s="5" customFormat="1" x14ac:dyDescent="0.25">
      <c r="B286" s="20"/>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2:41" s="5" customFormat="1" x14ac:dyDescent="0.25">
      <c r="B287" s="20"/>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row>
    <row r="288" spans="2:41" s="5" customFormat="1" x14ac:dyDescent="0.25">
      <c r="B288" s="20"/>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2:41" s="5" customFormat="1" x14ac:dyDescent="0.25">
      <c r="B289" s="20"/>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row>
    <row r="290" spans="2:41" s="5" customFormat="1" x14ac:dyDescent="0.25">
      <c r="B290" s="20"/>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2:41" s="5" customFormat="1" x14ac:dyDescent="0.25">
      <c r="B291" s="20"/>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2:41" s="5" customFormat="1" x14ac:dyDescent="0.25">
      <c r="B292" s="20"/>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2:41" s="5" customFormat="1" x14ac:dyDescent="0.25">
      <c r="B293" s="20"/>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2:41" s="5" customFormat="1" x14ac:dyDescent="0.25">
      <c r="B294" s="20"/>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row>
    <row r="295" spans="2:41" s="5" customFormat="1" x14ac:dyDescent="0.25">
      <c r="B295" s="20"/>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2:41" s="5" customFormat="1" x14ac:dyDescent="0.25">
      <c r="B296" s="20"/>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row>
    <row r="297" spans="2:41" s="5" customFormat="1" x14ac:dyDescent="0.25">
      <c r="B297" s="20"/>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2:41" s="5" customFormat="1" x14ac:dyDescent="0.25">
      <c r="B298" s="20"/>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2:41" s="5" customFormat="1" x14ac:dyDescent="0.25">
      <c r="B299" s="20"/>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row>
    <row r="300" spans="2:41" s="5" customFormat="1" x14ac:dyDescent="0.25">
      <c r="B300" s="20"/>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2:41" s="5" customFormat="1" x14ac:dyDescent="0.25">
      <c r="B301" s="20"/>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row>
    <row r="302" spans="2:41" s="5" customFormat="1" x14ac:dyDescent="0.25">
      <c r="B302" s="20"/>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2:41" s="5" customFormat="1" x14ac:dyDescent="0.25">
      <c r="B303" s="20"/>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row>
    <row r="304" spans="2:41" s="5" customFormat="1" x14ac:dyDescent="0.25">
      <c r="B304" s="20"/>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2:41" s="5" customFormat="1" x14ac:dyDescent="0.25">
      <c r="B305" s="20"/>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row>
    <row r="306" spans="2:41" s="5" customFormat="1" x14ac:dyDescent="0.25">
      <c r="B306" s="20"/>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2:41" s="5" customFormat="1" x14ac:dyDescent="0.25">
      <c r="B307" s="20"/>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2:41" s="5" customFormat="1" x14ac:dyDescent="0.25">
      <c r="B308" s="20"/>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row>
    <row r="309" spans="2:41" s="5" customFormat="1" x14ac:dyDescent="0.25">
      <c r="B309" s="20"/>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row>
    <row r="310" spans="2:41" s="5" customFormat="1" x14ac:dyDescent="0.25">
      <c r="B310" s="20"/>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row>
    <row r="311" spans="2:41" s="5" customFormat="1" x14ac:dyDescent="0.25">
      <c r="B311" s="20"/>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sheetData>
  <dataConsolidate/>
  <mergeCells count="10">
    <mergeCell ref="B16:B18"/>
    <mergeCell ref="B23:B24"/>
    <mergeCell ref="B4:J4"/>
    <mergeCell ref="B11:B12"/>
    <mergeCell ref="B2:J2"/>
    <mergeCell ref="B3:J3"/>
    <mergeCell ref="B6:J9"/>
    <mergeCell ref="B14:B15"/>
    <mergeCell ref="C11:C12"/>
    <mergeCell ref="D11:J11"/>
  </mergeCells>
  <conditionalFormatting sqref="D14:D32">
    <cfRule type="expression" dxfId="139" priority="4">
      <formula>OR($G14="X",$H14="X",$E14="X")</formula>
    </cfRule>
  </conditionalFormatting>
  <conditionalFormatting sqref="E14:E32">
    <cfRule type="expression" dxfId="138" priority="2">
      <formula>OR($D14="X",$G14="X",$H14="X")</formula>
    </cfRule>
  </conditionalFormatting>
  <conditionalFormatting sqref="F14:F1048576">
    <cfRule type="expression" dxfId="137" priority="7">
      <formula>OR($G14="X",$H14="X")</formula>
    </cfRule>
  </conditionalFormatting>
  <conditionalFormatting sqref="G14:G32">
    <cfRule type="expression" dxfId="136" priority="3">
      <formula>OR($D14="X",$E14="X",$H14="X")</formula>
    </cfRule>
  </conditionalFormatting>
  <conditionalFormatting sqref="H14:H32">
    <cfRule type="expression" dxfId="135" priority="1">
      <formula>OR($D14="X",$E14="X",$G14="X")</formula>
    </cfRule>
  </conditionalFormatting>
  <conditionalFormatting sqref="I14:J1048576">
    <cfRule type="expression" dxfId="134" priority="5">
      <formula>OR($D14="X",$E14="X")</formula>
    </cfRule>
  </conditionalFormatting>
  <dataValidations count="1">
    <dataValidation type="list" allowBlank="1" showInputMessage="1" showErrorMessage="1" sqref="G46:I47" xr:uid="{00000000-0002-0000-0300-000000000000}">
      <formula1>#REF!</formula1>
    </dataValidation>
  </dataValidations>
  <hyperlinks>
    <hyperlink ref="B3" r:id="rId1" display="https://www.samhsa.gov/sites/default/files/ccbhc-criteria-2023.pdf  " xr:uid="{00000000-0004-0000-0300-000000000000}"/>
  </hyperlinks>
  <pageMargins left="0.7" right="0.45" top="0.75" bottom="0.5" header="0.3" footer="0.3"/>
  <pageSetup paperSize="5" scale="75" orientation="landscape" r:id="rId2"/>
  <customProperties>
    <customPr name="OrphanNamesChecked" r:id="rId3"/>
  </customPropertie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'Drop Downs'!$B$1</xm:f>
          </x14:formula1>
          <xm:sqref>D41:I45 D35:I39 I33 F27 I27 I21 F21 G14:H33 D14:E33</xm:sqref>
        </x14:dataValidation>
        <x14:dataValidation type="list" allowBlank="1" showInputMessage="1" showErrorMessage="1" xr:uid="{00000000-0002-0000-0300-000003000000}">
          <x14:formula1>
            <xm:f>'Drop Downs'!$B$4:$B$7</xm:f>
          </x14:formula1>
          <xm:sqref>F14:F20 F22:F26 F28:F33</xm:sqref>
        </x14:dataValidation>
        <x14:dataValidation type="list" allowBlank="1" showInputMessage="1" showErrorMessage="1" xr:uid="{00000000-0002-0000-0300-000004000000}">
          <x14:formula1>
            <xm:f>'Drop Downs'!$B$9:$B$10</xm:f>
          </x14:formula1>
          <xm:sqref>I14:I20 I22:I26 I28:I32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Q82"/>
  <sheetViews>
    <sheetView zoomScale="80" zoomScaleNormal="80" workbookViewId="0">
      <selection activeCell="B2" sqref="B2:I2"/>
    </sheetView>
  </sheetViews>
  <sheetFormatPr defaultColWidth="9.28515625" defaultRowHeight="15" x14ac:dyDescent="0.25"/>
  <cols>
    <col min="1" max="1" width="3.28515625" customWidth="1"/>
    <col min="2" max="2" width="9" style="26" customWidth="1"/>
    <col min="3" max="3" width="101.7109375" customWidth="1"/>
    <col min="4" max="4" width="16.42578125" customWidth="1"/>
    <col min="5" max="5" width="12.28515625" bestFit="1" customWidth="1"/>
    <col min="6" max="6" width="27.7109375" bestFit="1" customWidth="1"/>
    <col min="7" max="7" width="17.28515625" customWidth="1"/>
    <col min="8" max="8" width="16.140625" customWidth="1"/>
    <col min="9" max="9" width="31.7109375" style="5" customWidth="1"/>
    <col min="10" max="10" width="9.28515625" style="5" hidden="1" customWidth="1"/>
    <col min="11" max="11" width="0" style="5" hidden="1" customWidth="1"/>
    <col min="12" max="43" width="9.28515625" style="5"/>
  </cols>
  <sheetData>
    <row r="1" spans="2:43" ht="10.15" customHeight="1" x14ac:dyDescent="0.25">
      <c r="AQ1"/>
    </row>
    <row r="2" spans="2:43" s="5" customFormat="1" ht="27" customHeight="1" x14ac:dyDescent="0.25">
      <c r="B2" s="403" t="s">
        <v>426</v>
      </c>
      <c r="C2" s="403"/>
      <c r="D2" s="403"/>
      <c r="E2" s="403"/>
      <c r="F2" s="403"/>
      <c r="G2" s="403"/>
      <c r="H2" s="403"/>
      <c r="I2" s="403"/>
    </row>
    <row r="3" spans="2:43" s="8" customFormat="1" ht="43.9" customHeight="1" x14ac:dyDescent="0.25">
      <c r="B3" s="418" t="s">
        <v>333</v>
      </c>
      <c r="C3" s="418"/>
      <c r="D3" s="418"/>
      <c r="E3" s="418"/>
      <c r="F3" s="418"/>
      <c r="G3" s="418"/>
      <c r="H3" s="418"/>
    </row>
    <row r="4" spans="2:43" s="5" customFormat="1" ht="25.9" customHeight="1" x14ac:dyDescent="0.25">
      <c r="B4" s="399"/>
      <c r="C4" s="399"/>
      <c r="D4" s="399"/>
      <c r="E4" s="399"/>
      <c r="F4" s="399"/>
      <c r="G4" s="399"/>
      <c r="H4" s="399"/>
      <c r="I4" s="399"/>
    </row>
    <row r="5" spans="2:43" s="5" customFormat="1" ht="9.6" customHeight="1" thickBot="1" x14ac:dyDescent="0.3">
      <c r="B5" s="87"/>
      <c r="C5" s="8"/>
      <c r="D5" s="8"/>
      <c r="E5" s="8"/>
      <c r="F5" s="8"/>
      <c r="G5" s="8"/>
      <c r="H5" s="8"/>
    </row>
    <row r="6" spans="2:43" s="24" customFormat="1" ht="18" customHeight="1" x14ac:dyDescent="0.25">
      <c r="B6" s="391" t="s">
        <v>422</v>
      </c>
      <c r="C6" s="392"/>
      <c r="D6" s="392"/>
      <c r="E6" s="392"/>
      <c r="F6" s="392"/>
      <c r="G6" s="392"/>
      <c r="H6" s="392"/>
      <c r="I6" s="393"/>
    </row>
    <row r="7" spans="2:43" s="24" customFormat="1" ht="18" customHeight="1" x14ac:dyDescent="0.25">
      <c r="B7" s="405"/>
      <c r="C7" s="406"/>
      <c r="D7" s="406"/>
      <c r="E7" s="406"/>
      <c r="F7" s="406"/>
      <c r="G7" s="406"/>
      <c r="H7" s="406"/>
      <c r="I7" s="407"/>
    </row>
    <row r="8" spans="2:43" s="24" customFormat="1" ht="18" customHeight="1" x14ac:dyDescent="0.25">
      <c r="B8" s="405"/>
      <c r="C8" s="406"/>
      <c r="D8" s="406"/>
      <c r="E8" s="406"/>
      <c r="F8" s="406"/>
      <c r="G8" s="406"/>
      <c r="H8" s="406"/>
      <c r="I8" s="407"/>
    </row>
    <row r="9" spans="2:43" s="24" customFormat="1" ht="18" customHeight="1" x14ac:dyDescent="0.25">
      <c r="B9" s="405"/>
      <c r="C9" s="406"/>
      <c r="D9" s="406"/>
      <c r="E9" s="406"/>
      <c r="F9" s="406"/>
      <c r="G9" s="406"/>
      <c r="H9" s="406"/>
      <c r="I9" s="407"/>
    </row>
    <row r="10" spans="2:43" s="24" customFormat="1" ht="18" customHeight="1" thickBot="1" x14ac:dyDescent="0.3">
      <c r="B10" s="394"/>
      <c r="C10" s="395"/>
      <c r="D10" s="395"/>
      <c r="E10" s="395"/>
      <c r="F10" s="395"/>
      <c r="G10" s="395"/>
      <c r="H10" s="395"/>
      <c r="I10" s="396"/>
    </row>
    <row r="11" spans="2:43" s="5" customFormat="1" ht="15.6" customHeight="1" thickBot="1" x14ac:dyDescent="0.3">
      <c r="B11" s="25"/>
    </row>
    <row r="12" spans="2:43" s="5" customFormat="1" ht="22.9" customHeight="1" x14ac:dyDescent="0.25">
      <c r="B12" s="401" t="s">
        <v>322</v>
      </c>
      <c r="C12" s="416" t="s">
        <v>372</v>
      </c>
      <c r="D12" s="411" t="s">
        <v>1</v>
      </c>
      <c r="E12" s="412"/>
      <c r="F12" s="412"/>
      <c r="G12" s="412"/>
      <c r="H12" s="412"/>
      <c r="I12" s="4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row>
    <row r="13" spans="2:43" s="5" customFormat="1" ht="48" thickBot="1" x14ac:dyDescent="0.3">
      <c r="B13" s="402"/>
      <c r="C13" s="417"/>
      <c r="D13" s="27" t="s">
        <v>302</v>
      </c>
      <c r="E13" s="27" t="s">
        <v>303</v>
      </c>
      <c r="F13" s="22" t="s">
        <v>382</v>
      </c>
      <c r="G13" s="27" t="s">
        <v>304</v>
      </c>
      <c r="H13" s="28" t="s">
        <v>324</v>
      </c>
      <c r="I13" s="30" t="s">
        <v>305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row>
    <row r="14" spans="2:43" s="18" customFormat="1" ht="21.6" customHeight="1" thickBot="1" x14ac:dyDescent="0.3">
      <c r="B14" s="99" t="s">
        <v>148</v>
      </c>
      <c r="C14" s="108" t="s">
        <v>147</v>
      </c>
      <c r="D14" s="107"/>
      <c r="E14" s="107"/>
      <c r="F14" s="107"/>
      <c r="G14" s="181"/>
      <c r="H14" s="181"/>
      <c r="I14" s="298"/>
      <c r="J14" s="23" t="str">
        <f t="shared" ref="J14:J42" si="0">IF(B14&lt;&gt;"",B14,J13)</f>
        <v>2.a</v>
      </c>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row>
    <row r="15" spans="2:43" ht="31.5" x14ac:dyDescent="0.25">
      <c r="B15" s="102" t="s">
        <v>27</v>
      </c>
      <c r="C15" s="105" t="s">
        <v>293</v>
      </c>
      <c r="D15" s="262"/>
      <c r="E15" s="145"/>
      <c r="F15" s="296"/>
      <c r="G15" s="306"/>
      <c r="H15" s="291"/>
      <c r="I15" s="343"/>
      <c r="J15" s="23" t="str">
        <f t="shared" si="0"/>
        <v>2.a.1</v>
      </c>
      <c r="K15" s="23" t="str">
        <f>IFERROR(IF(MATCH("X",D15:H15,0)&gt;3,MATCH("X",D15:H15,0)-1,MATCH("X",D15:H15,0)),"")</f>
        <v/>
      </c>
    </row>
    <row r="16" spans="2:43" ht="47.25" x14ac:dyDescent="0.25">
      <c r="B16" s="100" t="s">
        <v>28</v>
      </c>
      <c r="C16" s="68" t="s">
        <v>390</v>
      </c>
      <c r="D16" s="263"/>
      <c r="E16" s="145"/>
      <c r="F16" s="296"/>
      <c r="G16" s="307"/>
      <c r="H16" s="145"/>
      <c r="I16" s="344"/>
      <c r="J16" s="23" t="str">
        <f t="shared" si="0"/>
        <v>2.a.2</v>
      </c>
      <c r="K16" s="23" t="str">
        <f t="shared" ref="K16:K42" si="1">IFERROR(IF(MATCH("X",D16:H16,0)&gt;3,MATCH("X",D16:H16,0)-1,MATCH("X",D16:H16,0)),"")</f>
        <v/>
      </c>
    </row>
    <row r="17" spans="2:11" ht="47.25" x14ac:dyDescent="0.25">
      <c r="B17" s="100" t="s">
        <v>29</v>
      </c>
      <c r="C17" s="218" t="s">
        <v>253</v>
      </c>
      <c r="D17" s="263"/>
      <c r="E17" s="145"/>
      <c r="F17" s="296"/>
      <c r="G17" s="307"/>
      <c r="H17" s="145"/>
      <c r="I17" s="344"/>
      <c r="J17" s="23" t="str">
        <f t="shared" si="0"/>
        <v>2.a.3</v>
      </c>
      <c r="K17" s="23" t="str">
        <f t="shared" si="1"/>
        <v/>
      </c>
    </row>
    <row r="18" spans="2:11" ht="47.25" x14ac:dyDescent="0.25">
      <c r="B18" s="100" t="s">
        <v>30</v>
      </c>
      <c r="C18" s="68" t="s">
        <v>251</v>
      </c>
      <c r="D18" s="263"/>
      <c r="E18" s="145"/>
      <c r="F18" s="296"/>
      <c r="G18" s="307"/>
      <c r="H18" s="145"/>
      <c r="I18" s="344"/>
      <c r="J18" s="23" t="str">
        <f t="shared" si="0"/>
        <v>2.a.4</v>
      </c>
      <c r="K18" s="23" t="str">
        <f t="shared" si="1"/>
        <v/>
      </c>
    </row>
    <row r="19" spans="2:11" ht="63" x14ac:dyDescent="0.25">
      <c r="B19" s="100" t="s">
        <v>31</v>
      </c>
      <c r="C19" s="259" t="s">
        <v>414</v>
      </c>
      <c r="D19" s="263"/>
      <c r="E19" s="145"/>
      <c r="F19" s="296"/>
      <c r="G19" s="307"/>
      <c r="H19" s="145"/>
      <c r="I19" s="344"/>
      <c r="J19" s="23" t="str">
        <f t="shared" si="0"/>
        <v>2.a.5</v>
      </c>
      <c r="K19" s="23" t="str">
        <f t="shared" si="1"/>
        <v/>
      </c>
    </row>
    <row r="20" spans="2:11" ht="36.6" customHeight="1" x14ac:dyDescent="0.25">
      <c r="B20" s="100" t="s">
        <v>32</v>
      </c>
      <c r="C20" s="68" t="s">
        <v>252</v>
      </c>
      <c r="D20" s="263"/>
      <c r="E20" s="145"/>
      <c r="F20" s="296"/>
      <c r="G20" s="307"/>
      <c r="H20" s="145"/>
      <c r="I20" s="344"/>
      <c r="J20" s="23" t="str">
        <f t="shared" si="0"/>
        <v>2.a.6</v>
      </c>
      <c r="K20" s="23" t="str">
        <f t="shared" si="1"/>
        <v/>
      </c>
    </row>
    <row r="21" spans="2:11" ht="41.45" customHeight="1" x14ac:dyDescent="0.25">
      <c r="B21" s="100" t="s">
        <v>33</v>
      </c>
      <c r="C21" s="219" t="s">
        <v>396</v>
      </c>
      <c r="D21" s="263"/>
      <c r="E21" s="145"/>
      <c r="F21" s="296"/>
      <c r="G21" s="307"/>
      <c r="H21" s="145"/>
      <c r="I21" s="344"/>
      <c r="J21" s="23" t="str">
        <f t="shared" si="0"/>
        <v>2.a.7</v>
      </c>
      <c r="K21" s="23" t="str">
        <f t="shared" si="1"/>
        <v/>
      </c>
    </row>
    <row r="22" spans="2:11" ht="22.9" customHeight="1" thickBot="1" x14ac:dyDescent="0.3">
      <c r="B22" s="101" t="s">
        <v>34</v>
      </c>
      <c r="C22" s="149" t="s">
        <v>151</v>
      </c>
      <c r="D22" s="264"/>
      <c r="E22" s="145"/>
      <c r="F22" s="296"/>
      <c r="G22" s="308"/>
      <c r="H22" s="293"/>
      <c r="I22" s="345"/>
      <c r="J22" s="23" t="str">
        <f t="shared" si="0"/>
        <v>2.a.8</v>
      </c>
      <c r="K22" s="23" t="str">
        <f t="shared" si="1"/>
        <v/>
      </c>
    </row>
    <row r="23" spans="2:11" ht="22.9" customHeight="1" thickBot="1" x14ac:dyDescent="0.3">
      <c r="B23" s="99" t="s">
        <v>35</v>
      </c>
      <c r="C23" s="181" t="s">
        <v>367</v>
      </c>
      <c r="D23" s="340"/>
      <c r="E23" s="340"/>
      <c r="F23" s="188"/>
      <c r="G23" s="182"/>
      <c r="H23" s="182"/>
      <c r="I23" s="317"/>
      <c r="J23" s="23" t="str">
        <f t="shared" si="0"/>
        <v xml:space="preserve">2.b </v>
      </c>
      <c r="K23" s="23" t="str">
        <f t="shared" si="1"/>
        <v/>
      </c>
    </row>
    <row r="24" spans="2:11" ht="233.45" customHeight="1" x14ac:dyDescent="0.25">
      <c r="B24" s="289" t="s">
        <v>36</v>
      </c>
      <c r="C24" s="43" t="s">
        <v>384</v>
      </c>
      <c r="D24" s="262"/>
      <c r="E24" s="291"/>
      <c r="F24" s="299"/>
      <c r="G24" s="306"/>
      <c r="H24" s="313"/>
      <c r="I24" s="300"/>
      <c r="J24" s="23" t="str">
        <f t="shared" si="0"/>
        <v>2.b.1</v>
      </c>
      <c r="K24" s="23" t="str">
        <f t="shared" si="1"/>
        <v/>
      </c>
    </row>
    <row r="25" spans="2:11" ht="63" x14ac:dyDescent="0.25">
      <c r="B25" s="270" t="s">
        <v>37</v>
      </c>
      <c r="C25" s="152" t="s">
        <v>415</v>
      </c>
      <c r="D25" s="263"/>
      <c r="E25" s="145"/>
      <c r="F25" s="296"/>
      <c r="G25" s="307"/>
      <c r="H25" s="314"/>
      <c r="I25" s="180"/>
      <c r="J25" s="23" t="str">
        <f t="shared" si="0"/>
        <v>2.b.2</v>
      </c>
      <c r="K25" s="23" t="str">
        <f t="shared" si="1"/>
        <v/>
      </c>
    </row>
    <row r="26" spans="2:11" ht="157.9" customHeight="1" thickBot="1" x14ac:dyDescent="0.3">
      <c r="B26" s="290" t="s">
        <v>38</v>
      </c>
      <c r="C26" s="342" t="s">
        <v>386</v>
      </c>
      <c r="D26" s="264"/>
      <c r="E26" s="293"/>
      <c r="F26" s="301"/>
      <c r="G26" s="308"/>
      <c r="H26" s="315"/>
      <c r="I26" s="302"/>
      <c r="J26" s="23" t="str">
        <f t="shared" si="0"/>
        <v>2.b.3</v>
      </c>
      <c r="K26" s="23" t="str">
        <f t="shared" si="1"/>
        <v/>
      </c>
    </row>
    <row r="27" spans="2:11" ht="16.5" thickBot="1" x14ac:dyDescent="0.3">
      <c r="B27" s="99" t="s">
        <v>40</v>
      </c>
      <c r="C27" s="341" t="s">
        <v>39</v>
      </c>
      <c r="D27" s="336"/>
      <c r="E27" s="336"/>
      <c r="F27" s="336"/>
      <c r="G27" s="182"/>
      <c r="H27" s="182"/>
      <c r="I27" s="317"/>
      <c r="J27" s="23" t="str">
        <f t="shared" si="0"/>
        <v>2.c</v>
      </c>
      <c r="K27" s="23" t="str">
        <f t="shared" si="1"/>
        <v/>
      </c>
    </row>
    <row r="28" spans="2:11" ht="31.5" x14ac:dyDescent="0.25">
      <c r="B28" s="102" t="s">
        <v>41</v>
      </c>
      <c r="C28" s="105" t="s">
        <v>385</v>
      </c>
      <c r="D28" s="263"/>
      <c r="E28" s="145"/>
      <c r="F28" s="296"/>
      <c r="G28" s="306"/>
      <c r="H28" s="313"/>
      <c r="I28" s="300"/>
      <c r="J28" s="23" t="str">
        <f t="shared" si="0"/>
        <v>2.c.1</v>
      </c>
      <c r="K28" s="23" t="str">
        <f t="shared" ref="K28:K33" si="2">IFERROR(IF(MATCH("X",D28:H28,0)&gt;3,MATCH("X",D28:H28,0)-1,MATCH("X",D28:H28,0)),"")</f>
        <v/>
      </c>
    </row>
    <row r="29" spans="2:11" ht="31.5" x14ac:dyDescent="0.25">
      <c r="B29" s="100" t="s">
        <v>42</v>
      </c>
      <c r="C29" s="46" t="s">
        <v>254</v>
      </c>
      <c r="D29" s="263"/>
      <c r="E29" s="145"/>
      <c r="F29" s="296"/>
      <c r="G29" s="307"/>
      <c r="H29" s="314"/>
      <c r="I29" s="180"/>
      <c r="J29" s="23" t="str">
        <f t="shared" si="0"/>
        <v>2.c.2</v>
      </c>
      <c r="K29" s="23" t="str">
        <f t="shared" si="2"/>
        <v/>
      </c>
    </row>
    <row r="30" spans="2:11" ht="63" x14ac:dyDescent="0.25">
      <c r="B30" s="100" t="s">
        <v>43</v>
      </c>
      <c r="C30" s="68" t="s">
        <v>255</v>
      </c>
      <c r="D30" s="263"/>
      <c r="E30" s="145"/>
      <c r="F30" s="296"/>
      <c r="G30" s="307"/>
      <c r="H30" s="314"/>
      <c r="I30" s="180"/>
      <c r="J30" s="23" t="str">
        <f t="shared" si="0"/>
        <v>2.c.3</v>
      </c>
      <c r="K30" s="23" t="str">
        <f t="shared" si="2"/>
        <v/>
      </c>
    </row>
    <row r="31" spans="2:11" ht="47.25" x14ac:dyDescent="0.25">
      <c r="B31" s="100" t="s">
        <v>44</v>
      </c>
      <c r="C31" s="68" t="s">
        <v>256</v>
      </c>
      <c r="D31" s="263"/>
      <c r="E31" s="145"/>
      <c r="F31" s="296"/>
      <c r="G31" s="307"/>
      <c r="H31" s="314"/>
      <c r="I31" s="180"/>
      <c r="J31" s="23" t="str">
        <f t="shared" si="0"/>
        <v>2.c.4</v>
      </c>
      <c r="K31" s="23" t="str">
        <f t="shared" si="2"/>
        <v/>
      </c>
    </row>
    <row r="32" spans="2:11" ht="31.5" x14ac:dyDescent="0.25">
      <c r="B32" s="100" t="s">
        <v>45</v>
      </c>
      <c r="C32" s="68" t="s">
        <v>257</v>
      </c>
      <c r="D32" s="263"/>
      <c r="E32" s="145"/>
      <c r="F32" s="296"/>
      <c r="G32" s="307"/>
      <c r="H32" s="314"/>
      <c r="I32" s="180"/>
      <c r="J32" s="23" t="str">
        <f t="shared" si="0"/>
        <v>2.c.5</v>
      </c>
      <c r="K32" s="23" t="str">
        <f t="shared" si="2"/>
        <v/>
      </c>
    </row>
    <row r="33" spans="2:11" ht="48" thickBot="1" x14ac:dyDescent="0.3">
      <c r="B33" s="101" t="s">
        <v>46</v>
      </c>
      <c r="C33" s="150" t="s">
        <v>376</v>
      </c>
      <c r="D33" s="263"/>
      <c r="E33" s="145"/>
      <c r="F33" s="296"/>
      <c r="G33" s="308"/>
      <c r="H33" s="315"/>
      <c r="I33" s="302"/>
      <c r="J33" s="23" t="str">
        <f t="shared" si="0"/>
        <v>2.c.6</v>
      </c>
      <c r="K33" s="23" t="str">
        <f t="shared" si="2"/>
        <v/>
      </c>
    </row>
    <row r="34" spans="2:11" ht="16.5" thickBot="1" x14ac:dyDescent="0.3">
      <c r="B34" s="99" t="s">
        <v>48</v>
      </c>
      <c r="C34" s="108" t="s">
        <v>47</v>
      </c>
      <c r="D34" s="110"/>
      <c r="E34" s="107"/>
      <c r="F34" s="122"/>
      <c r="G34" s="186"/>
      <c r="H34" s="186"/>
      <c r="I34" s="337"/>
      <c r="J34" s="23" t="str">
        <f t="shared" si="0"/>
        <v>2.d</v>
      </c>
      <c r="K34" s="23" t="str">
        <f t="shared" si="1"/>
        <v/>
      </c>
    </row>
    <row r="35" spans="2:11" ht="47.25" x14ac:dyDescent="0.25">
      <c r="B35" s="102" t="s">
        <v>49</v>
      </c>
      <c r="C35" s="105" t="s">
        <v>258</v>
      </c>
      <c r="D35" s="263"/>
      <c r="E35" s="145"/>
      <c r="F35" s="296"/>
      <c r="G35" s="306"/>
      <c r="H35" s="313"/>
      <c r="I35" s="300"/>
      <c r="J35" s="23" t="str">
        <f t="shared" si="0"/>
        <v>2.d.1</v>
      </c>
      <c r="K35" s="23" t="str">
        <f t="shared" si="1"/>
        <v/>
      </c>
    </row>
    <row r="36" spans="2:11" ht="63" x14ac:dyDescent="0.25">
      <c r="B36" s="100" t="s">
        <v>50</v>
      </c>
      <c r="C36" s="68" t="s">
        <v>152</v>
      </c>
      <c r="D36" s="263"/>
      <c r="E36" s="145"/>
      <c r="F36" s="296"/>
      <c r="G36" s="307"/>
      <c r="H36" s="314"/>
      <c r="I36" s="180"/>
      <c r="J36" s="23" t="str">
        <f t="shared" si="0"/>
        <v>2.d.2</v>
      </c>
      <c r="K36" s="23" t="str">
        <f t="shared" si="1"/>
        <v/>
      </c>
    </row>
    <row r="37" spans="2:11" ht="63" x14ac:dyDescent="0.25">
      <c r="B37" s="100" t="s">
        <v>51</v>
      </c>
      <c r="C37" s="68" t="s">
        <v>368</v>
      </c>
      <c r="D37" s="263"/>
      <c r="E37" s="145"/>
      <c r="F37" s="296"/>
      <c r="G37" s="307"/>
      <c r="H37" s="314"/>
      <c r="I37" s="180"/>
      <c r="J37" s="23" t="str">
        <f t="shared" si="0"/>
        <v>2.d.3</v>
      </c>
      <c r="K37" s="23" t="str">
        <f t="shared" si="1"/>
        <v/>
      </c>
    </row>
    <row r="38" spans="2:11" ht="32.25" thickBot="1" x14ac:dyDescent="0.3">
      <c r="B38" s="101" t="s">
        <v>342</v>
      </c>
      <c r="C38" s="150" t="s">
        <v>341</v>
      </c>
      <c r="D38" s="263"/>
      <c r="E38" s="145"/>
      <c r="F38" s="296"/>
      <c r="G38" s="308"/>
      <c r="H38" s="315"/>
      <c r="I38" s="302"/>
      <c r="J38" s="23" t="str">
        <f t="shared" si="0"/>
        <v>2.d.4</v>
      </c>
      <c r="K38" s="23" t="str">
        <f t="shared" si="1"/>
        <v/>
      </c>
    </row>
    <row r="39" spans="2:11" ht="16.5" thickBot="1" x14ac:dyDescent="0.3">
      <c r="B39" s="99" t="s">
        <v>53</v>
      </c>
      <c r="C39" s="108" t="s">
        <v>52</v>
      </c>
      <c r="D39" s="147"/>
      <c r="E39" s="147"/>
      <c r="F39" s="122"/>
      <c r="G39" s="338"/>
      <c r="H39" s="338"/>
      <c r="I39" s="339"/>
      <c r="J39" s="23" t="str">
        <f t="shared" si="0"/>
        <v>2.e</v>
      </c>
      <c r="K39" s="23" t="str">
        <f t="shared" si="1"/>
        <v/>
      </c>
    </row>
    <row r="40" spans="2:11" ht="48" thickBot="1" x14ac:dyDescent="0.3">
      <c r="B40" s="102" t="s">
        <v>54</v>
      </c>
      <c r="C40" s="162" t="s">
        <v>55</v>
      </c>
      <c r="D40" s="263"/>
      <c r="E40" s="145"/>
      <c r="F40" s="296"/>
      <c r="G40" s="306"/>
      <c r="H40" s="313"/>
      <c r="I40" s="300"/>
      <c r="J40" s="23" t="str">
        <f t="shared" si="0"/>
        <v>2.e.1</v>
      </c>
      <c r="K40" s="23" t="str">
        <f t="shared" si="1"/>
        <v/>
      </c>
    </row>
    <row r="41" spans="2:11" ht="31.5" x14ac:dyDescent="0.25">
      <c r="B41" s="414" t="s">
        <v>56</v>
      </c>
      <c r="C41" s="220" t="s">
        <v>395</v>
      </c>
      <c r="D41" s="263"/>
      <c r="E41" s="145"/>
      <c r="F41" s="296"/>
      <c r="G41" s="307"/>
      <c r="H41" s="314"/>
      <c r="I41" s="180"/>
      <c r="J41" s="23" t="str">
        <f t="shared" si="0"/>
        <v>2.e.2</v>
      </c>
      <c r="K41" s="23" t="str">
        <f t="shared" si="1"/>
        <v/>
      </c>
    </row>
    <row r="42" spans="2:11" s="5" customFormat="1" ht="63.75" thickBot="1" x14ac:dyDescent="0.3">
      <c r="B42" s="415"/>
      <c r="C42" s="221" t="s">
        <v>295</v>
      </c>
      <c r="D42" s="263"/>
      <c r="E42" s="145"/>
      <c r="F42" s="296"/>
      <c r="G42" s="308"/>
      <c r="H42" s="315"/>
      <c r="I42" s="302"/>
      <c r="J42" s="23" t="str">
        <f t="shared" si="0"/>
        <v>2.e.2</v>
      </c>
      <c r="K42" s="23" t="str">
        <f t="shared" si="1"/>
        <v/>
      </c>
    </row>
    <row r="43" spans="2:11" s="5" customFormat="1" x14ac:dyDescent="0.25">
      <c r="B43" s="25"/>
      <c r="C43" s="12"/>
      <c r="D43" s="12"/>
      <c r="E43" s="12"/>
      <c r="F43" s="12"/>
      <c r="G43" s="12"/>
      <c r="H43" s="12"/>
      <c r="I43" s="12"/>
      <c r="J43" s="12"/>
    </row>
    <row r="44" spans="2:11" s="5" customFormat="1" x14ac:dyDescent="0.25">
      <c r="B44" s="25"/>
    </row>
    <row r="45" spans="2:11" s="5" customFormat="1" x14ac:dyDescent="0.25">
      <c r="B45" s="25"/>
    </row>
    <row r="46" spans="2:11" s="5" customFormat="1" x14ac:dyDescent="0.25">
      <c r="B46" s="25"/>
    </row>
    <row r="47" spans="2:11" s="5" customFormat="1" x14ac:dyDescent="0.25">
      <c r="B47" s="25"/>
    </row>
    <row r="48" spans="2:11" s="5" customFormat="1" x14ac:dyDescent="0.25">
      <c r="B48" s="25"/>
    </row>
    <row r="49" spans="2:2" s="5" customFormat="1" x14ac:dyDescent="0.25">
      <c r="B49" s="25"/>
    </row>
    <row r="50" spans="2:2" s="5" customFormat="1" x14ac:dyDescent="0.25">
      <c r="B50" s="25"/>
    </row>
    <row r="51" spans="2:2" s="5" customFormat="1" x14ac:dyDescent="0.25">
      <c r="B51" s="25"/>
    </row>
    <row r="52" spans="2:2" s="5" customFormat="1" x14ac:dyDescent="0.25">
      <c r="B52" s="25"/>
    </row>
    <row r="53" spans="2:2" s="5" customFormat="1" x14ac:dyDescent="0.25">
      <c r="B53" s="25"/>
    </row>
    <row r="54" spans="2:2" s="5" customFormat="1" x14ac:dyDescent="0.25">
      <c r="B54" s="25"/>
    </row>
    <row r="55" spans="2:2" s="5" customFormat="1" x14ac:dyDescent="0.25">
      <c r="B55" s="25"/>
    </row>
    <row r="56" spans="2:2" s="5" customFormat="1" x14ac:dyDescent="0.25">
      <c r="B56" s="25"/>
    </row>
    <row r="57" spans="2:2" s="5" customFormat="1" x14ac:dyDescent="0.25">
      <c r="B57" s="25"/>
    </row>
    <row r="58" spans="2:2" s="5" customFormat="1" x14ac:dyDescent="0.25">
      <c r="B58" s="25"/>
    </row>
    <row r="59" spans="2:2" s="5" customFormat="1" x14ac:dyDescent="0.25">
      <c r="B59" s="25"/>
    </row>
    <row r="60" spans="2:2" s="5" customFormat="1" x14ac:dyDescent="0.25">
      <c r="B60" s="25"/>
    </row>
    <row r="61" spans="2:2" s="5" customFormat="1" x14ac:dyDescent="0.25">
      <c r="B61" s="25"/>
    </row>
    <row r="62" spans="2:2" s="5" customFormat="1" x14ac:dyDescent="0.25">
      <c r="B62" s="25"/>
    </row>
    <row r="63" spans="2:2" s="5" customFormat="1" x14ac:dyDescent="0.25">
      <c r="B63" s="25"/>
    </row>
    <row r="64" spans="2:2" s="5" customFormat="1" x14ac:dyDescent="0.25">
      <c r="B64" s="25"/>
    </row>
    <row r="65" spans="2:2" s="5" customFormat="1" x14ac:dyDescent="0.25">
      <c r="B65" s="25"/>
    </row>
    <row r="66" spans="2:2" s="5" customFormat="1" x14ac:dyDescent="0.25">
      <c r="B66" s="25"/>
    </row>
    <row r="67" spans="2:2" s="5" customFormat="1" x14ac:dyDescent="0.25">
      <c r="B67" s="25"/>
    </row>
    <row r="68" spans="2:2" s="5" customFormat="1" x14ac:dyDescent="0.25">
      <c r="B68" s="25"/>
    </row>
    <row r="69" spans="2:2" s="5" customFormat="1" x14ac:dyDescent="0.25">
      <c r="B69" s="25"/>
    </row>
    <row r="70" spans="2:2" s="5" customFormat="1" x14ac:dyDescent="0.25">
      <c r="B70" s="25"/>
    </row>
    <row r="71" spans="2:2" s="5" customFormat="1" x14ac:dyDescent="0.25">
      <c r="B71" s="25"/>
    </row>
    <row r="72" spans="2:2" s="5" customFormat="1" x14ac:dyDescent="0.25">
      <c r="B72" s="25"/>
    </row>
    <row r="73" spans="2:2" s="5" customFormat="1" x14ac:dyDescent="0.25">
      <c r="B73" s="25"/>
    </row>
    <row r="74" spans="2:2" s="5" customFormat="1" x14ac:dyDescent="0.25">
      <c r="B74" s="25"/>
    </row>
    <row r="75" spans="2:2" s="5" customFormat="1" x14ac:dyDescent="0.25">
      <c r="B75" s="25"/>
    </row>
    <row r="76" spans="2:2" s="5" customFormat="1" x14ac:dyDescent="0.25">
      <c r="B76" s="25"/>
    </row>
    <row r="77" spans="2:2" s="5" customFormat="1" x14ac:dyDescent="0.25">
      <c r="B77" s="25"/>
    </row>
    <row r="78" spans="2:2" s="5" customFormat="1" x14ac:dyDescent="0.25">
      <c r="B78" s="25"/>
    </row>
    <row r="79" spans="2:2" s="5" customFormat="1" x14ac:dyDescent="0.25">
      <c r="B79" s="25"/>
    </row>
    <row r="80" spans="2:2" s="5" customFormat="1" x14ac:dyDescent="0.25">
      <c r="B80" s="25"/>
    </row>
    <row r="81" spans="2:2" s="5" customFormat="1" x14ac:dyDescent="0.25">
      <c r="B81" s="25"/>
    </row>
    <row r="82" spans="2:2" s="5" customFormat="1" x14ac:dyDescent="0.25">
      <c r="B82" s="25"/>
    </row>
  </sheetData>
  <mergeCells count="8">
    <mergeCell ref="B2:I2"/>
    <mergeCell ref="B12:B13"/>
    <mergeCell ref="B41:B42"/>
    <mergeCell ref="C12:C13"/>
    <mergeCell ref="D12:I12"/>
    <mergeCell ref="B3:H3"/>
    <mergeCell ref="B6:I10"/>
    <mergeCell ref="B4:I4"/>
  </mergeCells>
  <conditionalFormatting sqref="D15:D22">
    <cfRule type="expression" dxfId="133" priority="32">
      <formula>OR($G15="X",$H15="X",$E15="X")</formula>
    </cfRule>
  </conditionalFormatting>
  <conditionalFormatting sqref="D23 D27">
    <cfRule type="expression" dxfId="132" priority="92">
      <formula>OR($E23="X",$G23="X",$H23="X")</formula>
    </cfRule>
  </conditionalFormatting>
  <conditionalFormatting sqref="D24:D26">
    <cfRule type="expression" dxfId="131" priority="25">
      <formula>OR($G24="X",$H24="X",$E24="X")</formula>
    </cfRule>
  </conditionalFormatting>
  <conditionalFormatting sqref="D28:D33">
    <cfRule type="expression" dxfId="130" priority="18">
      <formula>OR($G28="X",$H28="X",$E28="X")</formula>
    </cfRule>
  </conditionalFormatting>
  <conditionalFormatting sqref="D35:D38">
    <cfRule type="expression" dxfId="129" priority="11">
      <formula>OR($G35="X",$H35="X",$E35="X")</formula>
    </cfRule>
  </conditionalFormatting>
  <conditionalFormatting sqref="D39">
    <cfRule type="expression" dxfId="128" priority="333">
      <formula>OR($E39="X",$G39="X",$H39="X")</formula>
    </cfRule>
  </conditionalFormatting>
  <conditionalFormatting sqref="D40:D42">
    <cfRule type="expression" dxfId="127" priority="4">
      <formula>OR($G40="X",$H40="X",$E40="X")</formula>
    </cfRule>
  </conditionalFormatting>
  <conditionalFormatting sqref="E15:E22">
    <cfRule type="expression" dxfId="126" priority="30">
      <formula>OR($D15="X",$G15="X",$H15="X")</formula>
    </cfRule>
  </conditionalFormatting>
  <conditionalFormatting sqref="E24:E26">
    <cfRule type="expression" dxfId="125" priority="23">
      <formula>OR($D24="X",$G24="X",$H24="X")</formula>
    </cfRule>
  </conditionalFormatting>
  <conditionalFormatting sqref="E28:E33">
    <cfRule type="expression" dxfId="124" priority="16">
      <formula>OR($D28="X",$G28="X",$H28="X")</formula>
    </cfRule>
  </conditionalFormatting>
  <conditionalFormatting sqref="E35:E38">
    <cfRule type="expression" dxfId="123" priority="9">
      <formula>OR($D35="X",$G35="X",$H35="X")</formula>
    </cfRule>
  </conditionalFormatting>
  <conditionalFormatting sqref="E40:E42">
    <cfRule type="expression" dxfId="122" priority="2">
      <formula>OR($D40="X",$G40="X",$H40="X")</formula>
    </cfRule>
  </conditionalFormatting>
  <conditionalFormatting sqref="E23:F23">
    <cfRule type="expression" dxfId="121" priority="90">
      <formula>OR($D23="X",$G23="X",$H23="X")</formula>
    </cfRule>
  </conditionalFormatting>
  <conditionalFormatting sqref="E27:F27 F34 E39:F39">
    <cfRule type="expression" dxfId="120" priority="80">
      <formula>OR($D27="X",$G27="X",$H27="X")</formula>
    </cfRule>
  </conditionalFormatting>
  <conditionalFormatting sqref="F15:F22">
    <cfRule type="expression" dxfId="119" priority="35">
      <formula>OR($G15="X",$H15="X")</formula>
    </cfRule>
  </conditionalFormatting>
  <conditionalFormatting sqref="F24:F26">
    <cfRule type="expression" dxfId="118" priority="28">
      <formula>OR($G24="X",$H24="X")</formula>
    </cfRule>
  </conditionalFormatting>
  <conditionalFormatting sqref="F28:F33">
    <cfRule type="expression" dxfId="117" priority="21">
      <formula>OR($G28="X",$H28="X")</formula>
    </cfRule>
  </conditionalFormatting>
  <conditionalFormatting sqref="F35:F38">
    <cfRule type="expression" dxfId="116" priority="14">
      <formula>OR($G35="X",$H35="X")</formula>
    </cfRule>
  </conditionalFormatting>
  <conditionalFormatting sqref="F40:F42">
    <cfRule type="expression" dxfId="115" priority="7">
      <formula>OR($G40="X",$H40="X")</formula>
    </cfRule>
  </conditionalFormatting>
  <conditionalFormatting sqref="G15:G22">
    <cfRule type="expression" dxfId="114" priority="31">
      <formula>OR($D15="X",$E15="X",$H15="X")</formula>
    </cfRule>
  </conditionalFormatting>
  <conditionalFormatting sqref="G23 G27">
    <cfRule type="expression" dxfId="113" priority="89">
      <formula>OR($D23="X",$E23="X",$H23="X")</formula>
    </cfRule>
  </conditionalFormatting>
  <conditionalFormatting sqref="G24:G26">
    <cfRule type="expression" dxfId="112" priority="24">
      <formula>OR($D24="X",$E24="X",$H24="X")</formula>
    </cfRule>
  </conditionalFormatting>
  <conditionalFormatting sqref="G28:G33">
    <cfRule type="expression" dxfId="111" priority="17">
      <formula>OR($D28="X",$E28="X",$H28="X")</formula>
    </cfRule>
  </conditionalFormatting>
  <conditionalFormatting sqref="G35:G38">
    <cfRule type="expression" dxfId="110" priority="10">
      <formula>OR($D35="X",$E35="X",$H35="X")</formula>
    </cfRule>
  </conditionalFormatting>
  <conditionalFormatting sqref="G39">
    <cfRule type="expression" dxfId="109" priority="137">
      <formula>OR($D39="X",$E39="X",$H39="X")</formula>
    </cfRule>
  </conditionalFormatting>
  <conditionalFormatting sqref="G40:G42">
    <cfRule type="expression" dxfId="108" priority="3">
      <formula>OR($D40="X",$E40="X",$H40="X")</formula>
    </cfRule>
  </conditionalFormatting>
  <conditionalFormatting sqref="H15:H22">
    <cfRule type="expression" dxfId="107" priority="29">
      <formula>OR($D15="X",$E15="X",$G15="X")</formula>
    </cfRule>
  </conditionalFormatting>
  <conditionalFormatting sqref="H23 H27 H39">
    <cfRule type="expression" dxfId="106" priority="330">
      <formula>OR($D23="X",$E23="X",$G23="X")</formula>
    </cfRule>
  </conditionalFormatting>
  <conditionalFormatting sqref="H24:H26">
    <cfRule type="expression" dxfId="105" priority="22">
      <formula>OR($D24="X",$E24="X",$G24="X")</formula>
    </cfRule>
  </conditionalFormatting>
  <conditionalFormatting sqref="H28:H33">
    <cfRule type="expression" dxfId="104" priority="15">
      <formula>OR($D28="X",$E28="X",$G28="X")</formula>
    </cfRule>
  </conditionalFormatting>
  <conditionalFormatting sqref="H35:H38">
    <cfRule type="expression" dxfId="103" priority="8">
      <formula>OR($D35="X",$E35="X",$G35="X")</formula>
    </cfRule>
  </conditionalFormatting>
  <conditionalFormatting sqref="H40:H42">
    <cfRule type="expression" dxfId="102" priority="1">
      <formula>OR($D40="X",$E40="X",$G40="X")</formula>
    </cfRule>
  </conditionalFormatting>
  <conditionalFormatting sqref="I15:I22 I24:I26 I28:I33 I35:I38 I40:I42">
    <cfRule type="expression" dxfId="101" priority="33">
      <formula>OR($D15="X",$E15="X")</formula>
    </cfRule>
  </conditionalFormatting>
  <hyperlinks>
    <hyperlink ref="B3" r:id="rId1" display="https://www.samhsa.gov/sites/default/files/ccbhc-criteria-2023.pdf  " xr:uid="{00000000-0004-0000-0400-000000000000}"/>
  </hyperlinks>
  <pageMargins left="0.7" right="0.7" top="0.75" bottom="0.5" header="0.3" footer="0.3"/>
  <pageSetup paperSize="5" scale="75" orientation="landscape" r:id="rId2"/>
  <customProperties>
    <customPr name="OrphanNamesChecked" r:id="rId3"/>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'Drop Downs'!$B$1</xm:f>
          </x14:formula1>
          <xm:sqref>F23 G15:H33 D15:E33 D35:E42 G35:H42</xm:sqref>
        </x14:dataValidation>
        <x14:dataValidation type="list" allowBlank="1" showInputMessage="1" showErrorMessage="1" xr:uid="{00000000-0002-0000-0400-000002000000}">
          <x14:formula1>
            <xm:f>'Drop Downs'!$B$4:$B$7</xm:f>
          </x14:formula1>
          <xm:sqref>F15:F22 F24:F42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AN218"/>
  <sheetViews>
    <sheetView zoomScale="80" zoomScaleNormal="80" workbookViewId="0">
      <selection activeCell="B2" sqref="B2:I2"/>
    </sheetView>
  </sheetViews>
  <sheetFormatPr defaultColWidth="9.28515625" defaultRowHeight="15" x14ac:dyDescent="0.25"/>
  <cols>
    <col min="1" max="1" width="3.28515625" customWidth="1"/>
    <col min="2" max="2" width="8.85546875" style="35" customWidth="1"/>
    <col min="3" max="3" width="106.7109375" customWidth="1"/>
    <col min="4" max="4" width="16.42578125" customWidth="1"/>
    <col min="5" max="5" width="16.7109375" customWidth="1"/>
    <col min="6" max="6" width="28" bestFit="1" customWidth="1"/>
    <col min="7" max="8" width="16.7109375" customWidth="1"/>
    <col min="9" max="9" width="45" customWidth="1"/>
    <col min="10" max="11" width="9.28515625" hidden="1" customWidth="1"/>
  </cols>
  <sheetData>
    <row r="1" spans="2:40" ht="9.6" customHeight="1" x14ac:dyDescent="0.25">
      <c r="B1" s="1"/>
    </row>
    <row r="2" spans="2:40" s="5" customFormat="1" ht="31.15" customHeight="1" x14ac:dyDescent="0.25">
      <c r="B2" s="434" t="s">
        <v>426</v>
      </c>
      <c r="C2" s="434"/>
      <c r="D2" s="434"/>
      <c r="E2" s="434"/>
      <c r="F2" s="434"/>
      <c r="G2" s="434"/>
      <c r="H2" s="434"/>
      <c r="I2" s="434"/>
    </row>
    <row r="3" spans="2:40" s="5" customFormat="1" ht="28.15" customHeight="1" x14ac:dyDescent="0.25">
      <c r="B3" s="433" t="s">
        <v>373</v>
      </c>
      <c r="C3" s="433"/>
      <c r="D3" s="433"/>
      <c r="E3" s="433"/>
      <c r="F3" s="433"/>
      <c r="G3" s="433"/>
      <c r="H3" s="433"/>
      <c r="I3" s="433"/>
    </row>
    <row r="4" spans="2:40" s="5" customFormat="1" ht="20.65" customHeight="1" x14ac:dyDescent="0.25">
      <c r="B4" s="419"/>
      <c r="C4" s="419"/>
      <c r="D4" s="419"/>
      <c r="E4" s="419"/>
      <c r="F4" s="419"/>
      <c r="G4" s="419"/>
      <c r="H4" s="419"/>
      <c r="I4" s="419"/>
    </row>
    <row r="5" spans="2:40" s="5" customFormat="1" ht="9.75" customHeight="1" thickBot="1" x14ac:dyDescent="0.3">
      <c r="B5" s="7"/>
      <c r="C5" s="8"/>
      <c r="D5" s="8"/>
      <c r="E5" s="8"/>
      <c r="F5" s="8"/>
      <c r="G5" s="8"/>
    </row>
    <row r="6" spans="2:40" s="5" customFormat="1" ht="28.9" customHeight="1" x14ac:dyDescent="0.25">
      <c r="B6" s="424" t="s">
        <v>423</v>
      </c>
      <c r="C6" s="425"/>
      <c r="D6" s="425"/>
      <c r="E6" s="425"/>
      <c r="F6" s="425"/>
      <c r="G6" s="425"/>
      <c r="H6" s="425"/>
      <c r="I6" s="426"/>
    </row>
    <row r="7" spans="2:40" s="5" customFormat="1" ht="28.9" customHeight="1" x14ac:dyDescent="0.25">
      <c r="B7" s="427"/>
      <c r="C7" s="428"/>
      <c r="D7" s="428"/>
      <c r="E7" s="428"/>
      <c r="F7" s="428"/>
      <c r="G7" s="428"/>
      <c r="H7" s="428"/>
      <c r="I7" s="429"/>
    </row>
    <row r="8" spans="2:40" s="5" customFormat="1" ht="28.9" customHeight="1" thickBot="1" x14ac:dyDescent="0.3">
      <c r="B8" s="430"/>
      <c r="C8" s="431"/>
      <c r="D8" s="431"/>
      <c r="E8" s="431"/>
      <c r="F8" s="431"/>
      <c r="G8" s="431"/>
      <c r="H8" s="431"/>
      <c r="I8" s="432"/>
    </row>
    <row r="9" spans="2:40" s="5" customFormat="1" ht="15.6" customHeight="1" thickBot="1" x14ac:dyDescent="0.3">
      <c r="B9" s="6"/>
    </row>
    <row r="10" spans="2:40" s="5" customFormat="1" ht="15.75" x14ac:dyDescent="0.25">
      <c r="B10" s="401" t="s">
        <v>322</v>
      </c>
      <c r="C10" s="420" t="s">
        <v>374</v>
      </c>
      <c r="D10" s="382" t="s">
        <v>1</v>
      </c>
      <c r="E10" s="422"/>
      <c r="F10" s="422"/>
      <c r="G10" s="422"/>
      <c r="H10" s="422"/>
      <c r="I10" s="42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2:40" s="24" customFormat="1" ht="75.75" customHeight="1" thickBot="1" x14ac:dyDescent="0.3">
      <c r="B11" s="435"/>
      <c r="C11" s="421"/>
      <c r="D11" s="27" t="s">
        <v>302</v>
      </c>
      <c r="E11" s="27" t="s">
        <v>303</v>
      </c>
      <c r="F11" s="22" t="s">
        <v>410</v>
      </c>
      <c r="G11" s="27" t="s">
        <v>304</v>
      </c>
      <c r="H11" s="28" t="s">
        <v>324</v>
      </c>
      <c r="I11" s="30" t="s">
        <v>330</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row>
    <row r="12" spans="2:40" ht="26.45" customHeight="1" thickBot="1" x14ac:dyDescent="0.3">
      <c r="B12" s="99" t="s">
        <v>144</v>
      </c>
      <c r="C12" s="104" t="s">
        <v>143</v>
      </c>
      <c r="D12" s="107"/>
      <c r="E12" s="107"/>
      <c r="F12" s="107"/>
      <c r="G12" s="107"/>
      <c r="H12" s="110"/>
      <c r="I12" s="111"/>
      <c r="J12" s="23" t="str">
        <f>IF(B12&lt;&gt;"",B12,J11)</f>
        <v>3.a</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2:40" ht="47.25" x14ac:dyDescent="0.25">
      <c r="B13" s="438" t="s">
        <v>75</v>
      </c>
      <c r="C13" s="161" t="s">
        <v>343</v>
      </c>
      <c r="D13" s="263"/>
      <c r="E13" s="145"/>
      <c r="F13" s="185"/>
      <c r="G13" s="144"/>
      <c r="H13" s="145"/>
      <c r="I13" s="185"/>
      <c r="J13" s="23" t="str">
        <f t="shared" ref="J13:J14" si="0">IF(B13&lt;&gt;"",B13,J12)</f>
        <v>3.a.1</v>
      </c>
      <c r="K13" s="23" t="str">
        <f>IFERROR(IF(MATCH("X",D13:H13,0)&gt;3,MATCH("X",D13:H13,0)-1,MATCH("X",D13:H13,0)),"")</f>
        <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5"/>
      <c r="AM13" s="5"/>
    </row>
    <row r="14" spans="2:40" ht="31.5" x14ac:dyDescent="0.25">
      <c r="B14" s="437"/>
      <c r="C14" s="151" t="s">
        <v>344</v>
      </c>
      <c r="D14" s="263"/>
      <c r="E14" s="145"/>
      <c r="F14" s="185"/>
      <c r="G14" s="144"/>
      <c r="H14" s="145"/>
      <c r="I14" s="185"/>
      <c r="J14" s="23" t="str">
        <f t="shared" si="0"/>
        <v>3.a.1</v>
      </c>
      <c r="K14" s="23" t="str">
        <f t="shared" ref="K14:K39" si="1">IFERROR(IF(MATCH("X",D14:H14,0)&gt;3,MATCH("X",D14:H14,0)-1,MATCH("X",D14:H14,0)),"")</f>
        <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5"/>
      <c r="AM14" s="5"/>
    </row>
    <row r="15" spans="2:40" ht="47.25" x14ac:dyDescent="0.25">
      <c r="B15" s="100" t="s">
        <v>76</v>
      </c>
      <c r="C15" s="152" t="s">
        <v>153</v>
      </c>
      <c r="D15" s="263"/>
      <c r="E15" s="145"/>
      <c r="F15" s="185"/>
      <c r="G15" s="144"/>
      <c r="H15" s="145"/>
      <c r="I15" s="185"/>
      <c r="J15" s="23" t="str">
        <f t="shared" ref="J15:J39" si="2">IF(B15&lt;&gt;"",B15,J14)</f>
        <v>3.a.2</v>
      </c>
      <c r="K15" s="23" t="str">
        <f t="shared" si="1"/>
        <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5"/>
      <c r="AM15" s="5"/>
    </row>
    <row r="16" spans="2:40" ht="63" x14ac:dyDescent="0.25">
      <c r="B16" s="100" t="s">
        <v>77</v>
      </c>
      <c r="C16" s="153" t="s">
        <v>286</v>
      </c>
      <c r="D16" s="263"/>
      <c r="E16" s="145"/>
      <c r="F16" s="185"/>
      <c r="G16" s="144"/>
      <c r="H16" s="145"/>
      <c r="I16" s="185"/>
      <c r="J16" s="23" t="str">
        <f t="shared" si="2"/>
        <v>3.a.3</v>
      </c>
      <c r="K16" s="23" t="str">
        <f t="shared" si="1"/>
        <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5"/>
      <c r="AM16" s="5"/>
    </row>
    <row r="17" spans="2:40" ht="31.5" x14ac:dyDescent="0.25">
      <c r="B17" s="100" t="s">
        <v>78</v>
      </c>
      <c r="C17" s="153" t="s">
        <v>79</v>
      </c>
      <c r="D17" s="263"/>
      <c r="E17" s="145"/>
      <c r="F17" s="185"/>
      <c r="G17" s="144"/>
      <c r="H17" s="145"/>
      <c r="I17" s="185"/>
      <c r="J17" s="23" t="str">
        <f t="shared" si="2"/>
        <v>3.a.4</v>
      </c>
      <c r="K17" s="23" t="str">
        <f t="shared" si="1"/>
        <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5"/>
      <c r="AM17" s="5"/>
    </row>
    <row r="18" spans="2:40" ht="47.25" x14ac:dyDescent="0.25">
      <c r="B18" s="100" t="s">
        <v>80</v>
      </c>
      <c r="C18" s="153" t="s">
        <v>377</v>
      </c>
      <c r="D18" s="263"/>
      <c r="E18" s="145"/>
      <c r="F18" s="185"/>
      <c r="G18" s="144"/>
      <c r="H18" s="145"/>
      <c r="I18" s="185"/>
      <c r="J18" s="23" t="str">
        <f t="shared" si="2"/>
        <v>3.a.5</v>
      </c>
      <c r="K18" s="23" t="str">
        <f t="shared" si="1"/>
        <v/>
      </c>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5"/>
      <c r="AM18" s="5"/>
    </row>
    <row r="19" spans="2:40" ht="31.5" x14ac:dyDescent="0.25">
      <c r="B19" s="100" t="s">
        <v>81</v>
      </c>
      <c r="C19" s="153" t="s">
        <v>259</v>
      </c>
      <c r="D19" s="263"/>
      <c r="E19" s="145"/>
      <c r="F19" s="185"/>
      <c r="G19" s="144"/>
      <c r="H19" s="145"/>
      <c r="I19" s="185"/>
      <c r="J19" s="23" t="str">
        <f t="shared" si="2"/>
        <v>3.a.6</v>
      </c>
      <c r="K19" s="23" t="str">
        <f t="shared" si="1"/>
        <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5"/>
      <c r="AM19" s="5"/>
      <c r="AN19" s="5"/>
    </row>
    <row r="20" spans="2:40" ht="32.25" thickBot="1" x14ac:dyDescent="0.3">
      <c r="B20" s="103" t="s">
        <v>154</v>
      </c>
      <c r="C20" s="160" t="s">
        <v>347</v>
      </c>
      <c r="D20" s="263"/>
      <c r="E20" s="145"/>
      <c r="F20" s="185"/>
      <c r="G20" s="144"/>
      <c r="H20" s="145"/>
      <c r="I20" s="185"/>
      <c r="J20" s="23" t="str">
        <f t="shared" si="2"/>
        <v>3.a.7</v>
      </c>
      <c r="K20" s="23" t="str">
        <f t="shared" si="1"/>
        <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5"/>
      <c r="AM20" s="5"/>
      <c r="AN20" s="5"/>
    </row>
    <row r="21" spans="2:40" ht="23.45" customHeight="1" thickBot="1" x14ac:dyDescent="0.3">
      <c r="B21" s="89" t="s">
        <v>146</v>
      </c>
      <c r="C21" s="106" t="s">
        <v>145</v>
      </c>
      <c r="D21" s="108"/>
      <c r="E21" s="108"/>
      <c r="F21" s="108"/>
      <c r="G21" s="108"/>
      <c r="H21" s="108"/>
      <c r="I21" s="109"/>
      <c r="J21" s="23" t="str">
        <f t="shared" si="2"/>
        <v>3.b</v>
      </c>
      <c r="K21" s="23" t="str">
        <f t="shared" si="1"/>
        <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5"/>
      <c r="AM21" s="5"/>
      <c r="AN21" s="5"/>
    </row>
    <row r="22" spans="2:40" ht="31.5" x14ac:dyDescent="0.25">
      <c r="B22" s="148" t="s">
        <v>82</v>
      </c>
      <c r="C22" s="105" t="s">
        <v>155</v>
      </c>
      <c r="D22" s="263"/>
      <c r="E22" s="145"/>
      <c r="F22" s="185"/>
      <c r="G22" s="144"/>
      <c r="H22" s="145"/>
      <c r="I22" s="185"/>
      <c r="J22" s="23" t="str">
        <f t="shared" si="2"/>
        <v>3.b.1</v>
      </c>
      <c r="K22" s="23" t="str">
        <f t="shared" si="1"/>
        <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5"/>
      <c r="AM22" s="5"/>
      <c r="AN22" s="5"/>
    </row>
    <row r="23" spans="2:40" ht="47.25" x14ac:dyDescent="0.25">
      <c r="B23" s="100" t="s">
        <v>83</v>
      </c>
      <c r="C23" s="154" t="s">
        <v>348</v>
      </c>
      <c r="D23" s="263"/>
      <c r="E23" s="145"/>
      <c r="F23" s="185"/>
      <c r="G23" s="144"/>
      <c r="H23" s="145"/>
      <c r="I23" s="185"/>
      <c r="J23" s="23" t="str">
        <f t="shared" si="2"/>
        <v>3.b.2</v>
      </c>
      <c r="K23" s="23" t="str">
        <f t="shared" si="1"/>
        <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5"/>
      <c r="AM23" s="5"/>
      <c r="AN23" s="5"/>
    </row>
    <row r="24" spans="2:40" ht="31.5" x14ac:dyDescent="0.25">
      <c r="B24" s="100" t="s">
        <v>84</v>
      </c>
      <c r="C24" s="68" t="s">
        <v>349</v>
      </c>
      <c r="D24" s="263"/>
      <c r="E24" s="145"/>
      <c r="F24" s="185"/>
      <c r="G24" s="144"/>
      <c r="H24" s="145"/>
      <c r="I24" s="185"/>
      <c r="J24" s="23" t="str">
        <f t="shared" si="2"/>
        <v>3.b.3</v>
      </c>
      <c r="K24" s="23" t="str">
        <f t="shared" si="1"/>
        <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5"/>
      <c r="AM24" s="5"/>
      <c r="AN24" s="5"/>
    </row>
    <row r="25" spans="2:40" ht="31.5" x14ac:dyDescent="0.25">
      <c r="B25" s="100" t="s">
        <v>85</v>
      </c>
      <c r="C25" s="46" t="s">
        <v>397</v>
      </c>
      <c r="D25" s="263"/>
      <c r="E25" s="145"/>
      <c r="F25" s="185"/>
      <c r="G25" s="144"/>
      <c r="H25" s="145"/>
      <c r="I25" s="185"/>
      <c r="J25" s="23" t="str">
        <f t="shared" si="2"/>
        <v>3.b.4</v>
      </c>
      <c r="K25" s="23" t="str">
        <f t="shared" si="1"/>
        <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N25" s="5"/>
    </row>
    <row r="26" spans="2:40" ht="48" thickBot="1" x14ac:dyDescent="0.3">
      <c r="B26" s="103" t="s">
        <v>86</v>
      </c>
      <c r="C26" s="155" t="s">
        <v>345</v>
      </c>
      <c r="D26" s="263"/>
      <c r="E26" s="145"/>
      <c r="F26" s="185"/>
      <c r="G26" s="144"/>
      <c r="H26" s="145"/>
      <c r="I26" s="185"/>
      <c r="J26" s="23" t="str">
        <f t="shared" si="2"/>
        <v>3.b.5</v>
      </c>
      <c r="K26" s="23" t="str">
        <f t="shared" si="1"/>
        <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N26" s="5"/>
    </row>
    <row r="27" spans="2:40" ht="21" customHeight="1" thickBot="1" x14ac:dyDescent="0.3">
      <c r="B27" s="89" t="s">
        <v>157</v>
      </c>
      <c r="C27" s="107" t="s">
        <v>156</v>
      </c>
      <c r="D27" s="90"/>
      <c r="E27" s="34"/>
      <c r="F27" s="34"/>
      <c r="G27" s="34"/>
      <c r="H27" s="34"/>
      <c r="I27" s="95"/>
      <c r="J27" s="23" t="str">
        <f t="shared" si="2"/>
        <v>3.c</v>
      </c>
      <c r="K27" s="23" t="str">
        <f t="shared" si="1"/>
        <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N27" s="5"/>
    </row>
    <row r="28" spans="2:40" ht="126" x14ac:dyDescent="0.25">
      <c r="B28" s="102" t="s">
        <v>87</v>
      </c>
      <c r="C28" s="260" t="s">
        <v>416</v>
      </c>
      <c r="D28" s="263"/>
      <c r="E28" s="145"/>
      <c r="F28" s="185"/>
      <c r="G28" s="144"/>
      <c r="H28" s="145"/>
      <c r="I28" s="185"/>
      <c r="J28" s="23" t="str">
        <f t="shared" si="2"/>
        <v>3.c.1</v>
      </c>
      <c r="K28" s="23" t="str">
        <f t="shared" si="1"/>
        <v/>
      </c>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N28" s="5"/>
    </row>
    <row r="29" spans="2:40" ht="63" x14ac:dyDescent="0.25">
      <c r="B29" s="414" t="s">
        <v>88</v>
      </c>
      <c r="C29" s="153" t="s">
        <v>262</v>
      </c>
      <c r="D29" s="263"/>
      <c r="E29" s="145"/>
      <c r="F29" s="185"/>
      <c r="G29" s="144"/>
      <c r="H29" s="145"/>
      <c r="I29" s="185"/>
      <c r="J29" s="23" t="str">
        <f t="shared" si="2"/>
        <v>3.c.2</v>
      </c>
      <c r="K29" s="23" t="str">
        <f t="shared" si="1"/>
        <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N29" s="5"/>
    </row>
    <row r="30" spans="2:40" ht="31.5" x14ac:dyDescent="0.25">
      <c r="B30" s="436"/>
      <c r="C30" s="153" t="s">
        <v>158</v>
      </c>
      <c r="D30" s="263"/>
      <c r="E30" s="145"/>
      <c r="F30" s="185"/>
      <c r="G30" s="144"/>
      <c r="H30" s="145"/>
      <c r="I30" s="185"/>
      <c r="J30" s="23" t="str">
        <f t="shared" si="2"/>
        <v>3.c.2</v>
      </c>
      <c r="K30" s="23" t="str">
        <f t="shared" si="1"/>
        <v/>
      </c>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N30" s="5"/>
    </row>
    <row r="31" spans="2:40" ht="63" x14ac:dyDescent="0.25">
      <c r="B31" s="437"/>
      <c r="C31" s="153" t="s">
        <v>159</v>
      </c>
      <c r="D31" s="263"/>
      <c r="E31" s="145"/>
      <c r="F31" s="185"/>
      <c r="G31" s="144"/>
      <c r="H31" s="145"/>
      <c r="I31" s="185"/>
      <c r="J31" s="23" t="str">
        <f t="shared" si="2"/>
        <v>3.c.2</v>
      </c>
      <c r="K31" s="23" t="str">
        <f t="shared" si="1"/>
        <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2:40" ht="177.6" customHeight="1" x14ac:dyDescent="0.25">
      <c r="B32" s="100" t="s">
        <v>89</v>
      </c>
      <c r="C32" s="153" t="s">
        <v>391</v>
      </c>
      <c r="D32" s="263"/>
      <c r="E32" s="145"/>
      <c r="F32" s="185"/>
      <c r="G32" s="144"/>
      <c r="H32" s="145"/>
      <c r="I32" s="185"/>
      <c r="J32" s="23" t="str">
        <f t="shared" si="2"/>
        <v>3.c.3</v>
      </c>
      <c r="K32" s="23" t="str">
        <f t="shared" si="1"/>
        <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2:37" ht="31.5" x14ac:dyDescent="0.25">
      <c r="B33" s="100" t="s">
        <v>90</v>
      </c>
      <c r="C33" s="45" t="s">
        <v>91</v>
      </c>
      <c r="D33" s="263"/>
      <c r="E33" s="145"/>
      <c r="F33" s="185"/>
      <c r="G33" s="144"/>
      <c r="H33" s="145"/>
      <c r="I33" s="185"/>
      <c r="J33" s="23" t="str">
        <f t="shared" si="2"/>
        <v>3.c.4</v>
      </c>
      <c r="K33" s="23" t="str">
        <f t="shared" si="1"/>
        <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row>
    <row r="34" spans="2:37" ht="94.5" x14ac:dyDescent="0.25">
      <c r="B34" s="414" t="s">
        <v>92</v>
      </c>
      <c r="C34" s="153" t="s">
        <v>260</v>
      </c>
      <c r="D34" s="263"/>
      <c r="E34" s="145"/>
      <c r="F34" s="185"/>
      <c r="G34" s="144"/>
      <c r="H34" s="145"/>
      <c r="I34" s="185"/>
      <c r="J34" s="23" t="str">
        <f t="shared" si="2"/>
        <v>3.c.5</v>
      </c>
      <c r="K34" s="23" t="str">
        <f t="shared" si="1"/>
        <v/>
      </c>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2:37" ht="95.25" thickBot="1" x14ac:dyDescent="0.3">
      <c r="B35" s="415"/>
      <c r="C35" s="163" t="s">
        <v>237</v>
      </c>
      <c r="D35" s="263"/>
      <c r="E35" s="145"/>
      <c r="F35" s="185"/>
      <c r="G35" s="144"/>
      <c r="H35" s="145"/>
      <c r="I35" s="185"/>
      <c r="J35" s="23" t="str">
        <f t="shared" si="2"/>
        <v>3.c.5</v>
      </c>
      <c r="K35" s="23" t="str">
        <f t="shared" si="1"/>
        <v/>
      </c>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2:37" ht="22.15" customHeight="1" thickBot="1" x14ac:dyDescent="0.3">
      <c r="B36" s="89" t="s">
        <v>161</v>
      </c>
      <c r="C36" s="106" t="s">
        <v>160</v>
      </c>
      <c r="D36" s="107"/>
      <c r="E36" s="107"/>
      <c r="F36" s="107"/>
      <c r="G36" s="107"/>
      <c r="H36" s="107"/>
      <c r="I36" s="112"/>
      <c r="J36" s="23" t="str">
        <f t="shared" si="2"/>
        <v>3.d</v>
      </c>
      <c r="K36" s="23" t="str">
        <f t="shared" si="1"/>
        <v/>
      </c>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2:37" ht="53.45" customHeight="1" x14ac:dyDescent="0.25">
      <c r="B37" s="148" t="s">
        <v>93</v>
      </c>
      <c r="C37" s="43" t="s">
        <v>346</v>
      </c>
      <c r="D37" s="262"/>
      <c r="E37" s="291"/>
      <c r="F37" s="184"/>
      <c r="G37" s="292"/>
      <c r="H37" s="291"/>
      <c r="I37" s="184"/>
      <c r="J37" s="23" t="str">
        <f t="shared" si="2"/>
        <v>3.d.1</v>
      </c>
      <c r="K37" s="23" t="str">
        <f t="shared" si="1"/>
        <v/>
      </c>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2:37" ht="47.25" x14ac:dyDescent="0.25">
      <c r="B38" s="100" t="s">
        <v>94</v>
      </c>
      <c r="C38" s="44" t="s">
        <v>236</v>
      </c>
      <c r="D38" s="263"/>
      <c r="E38" s="145"/>
      <c r="F38" s="185"/>
      <c r="G38" s="144"/>
      <c r="H38" s="145"/>
      <c r="I38" s="185"/>
      <c r="J38" s="23" t="str">
        <f t="shared" si="2"/>
        <v>3.d.2</v>
      </c>
      <c r="K38" s="23" t="str">
        <f t="shared" si="1"/>
        <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2:37" ht="27.6" customHeight="1" thickBot="1" x14ac:dyDescent="0.3">
      <c r="B39" s="103" t="s">
        <v>95</v>
      </c>
      <c r="C39" s="47" t="s">
        <v>261</v>
      </c>
      <c r="D39" s="264"/>
      <c r="E39" s="293"/>
      <c r="F39" s="294"/>
      <c r="G39" s="295"/>
      <c r="H39" s="293"/>
      <c r="I39" s="294"/>
      <c r="J39" s="23" t="str">
        <f t="shared" si="2"/>
        <v>3.d.3</v>
      </c>
      <c r="K39" s="23" t="str">
        <f t="shared" si="1"/>
        <v/>
      </c>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2:37" ht="22.5" customHeight="1" x14ac:dyDescent="0.25">
      <c r="B40" s="96"/>
      <c r="C40" s="58"/>
      <c r="D40" s="54"/>
      <c r="E40" s="54"/>
      <c r="F40" s="54"/>
      <c r="G40" s="54"/>
      <c r="H40" s="54"/>
      <c r="I40" s="59"/>
      <c r="J40" s="56"/>
      <c r="K40" s="56"/>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2:37" ht="22.5" customHeight="1" x14ac:dyDescent="0.25">
      <c r="B41" s="96"/>
      <c r="C41" s="58"/>
      <c r="D41" s="54"/>
      <c r="E41" s="54"/>
      <c r="F41" s="54"/>
      <c r="G41" s="54"/>
      <c r="H41" s="54"/>
      <c r="I41" s="59"/>
      <c r="J41" s="56"/>
      <c r="K41" s="56"/>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2" spans="2:37" ht="19.5" customHeight="1" x14ac:dyDescent="0.25">
      <c r="B42" s="96"/>
      <c r="C42" s="58"/>
      <c r="D42" s="54"/>
      <c r="E42" s="54"/>
      <c r="F42" s="54"/>
      <c r="G42" s="54"/>
      <c r="H42" s="54"/>
      <c r="I42" s="59"/>
      <c r="J42" s="56"/>
      <c r="K42" s="56"/>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row>
    <row r="43" spans="2:37" ht="18" customHeight="1" x14ac:dyDescent="0.25">
      <c r="B43" s="96"/>
      <c r="C43" s="58"/>
      <c r="D43" s="54"/>
      <c r="E43" s="54"/>
      <c r="F43" s="54"/>
      <c r="G43" s="54"/>
      <c r="H43" s="54"/>
      <c r="I43" s="59"/>
      <c r="J43" s="56"/>
      <c r="K43" s="56"/>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2:37" ht="60" customHeight="1" x14ac:dyDescent="0.25">
      <c r="B44" s="96"/>
      <c r="C44" s="60"/>
      <c r="D44" s="54"/>
      <c r="E44" s="54"/>
      <c r="F44" s="54"/>
      <c r="G44" s="54"/>
      <c r="H44" s="54"/>
      <c r="I44" s="59"/>
      <c r="J44" s="56"/>
      <c r="K44" s="56"/>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row>
    <row r="45" spans="2:37" ht="112.9" customHeight="1" x14ac:dyDescent="0.25">
      <c r="B45" s="96"/>
      <c r="C45" s="60"/>
      <c r="D45" s="54"/>
      <c r="E45" s="54"/>
      <c r="F45" s="54"/>
      <c r="G45" s="54"/>
      <c r="H45" s="54"/>
      <c r="I45" s="59"/>
      <c r="J45" s="56"/>
      <c r="K45" s="56"/>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2:37" ht="138.75" customHeight="1" x14ac:dyDescent="0.25">
      <c r="B46" s="97"/>
      <c r="C46" s="61"/>
      <c r="D46" s="54"/>
      <c r="E46" s="54"/>
      <c r="F46" s="54"/>
      <c r="G46" s="54"/>
      <c r="H46" s="54"/>
      <c r="I46" s="59"/>
      <c r="J46" s="56"/>
      <c r="K46" s="56"/>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2:37" ht="15.75" x14ac:dyDescent="0.25">
      <c r="B47" s="62"/>
      <c r="C47" s="63"/>
      <c r="D47" s="63"/>
      <c r="E47" s="63"/>
      <c r="F47" s="63"/>
      <c r="G47" s="63"/>
      <c r="H47" s="64"/>
      <c r="I47" s="64"/>
      <c r="J47" s="56"/>
      <c r="K47" s="56"/>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2:37" ht="67.150000000000006" customHeight="1" x14ac:dyDescent="0.25">
      <c r="B48" s="96"/>
      <c r="C48" s="60"/>
      <c r="D48" s="54"/>
      <c r="E48" s="54"/>
      <c r="F48" s="54"/>
      <c r="G48" s="54"/>
      <c r="H48" s="54"/>
      <c r="I48" s="59"/>
      <c r="J48" s="56"/>
      <c r="K48" s="56"/>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2:37" ht="68.650000000000006" customHeight="1" x14ac:dyDescent="0.25">
      <c r="B49" s="96"/>
      <c r="C49" s="65"/>
      <c r="D49" s="54"/>
      <c r="E49" s="54"/>
      <c r="F49" s="54"/>
      <c r="G49" s="54"/>
      <c r="H49" s="54"/>
      <c r="I49" s="59"/>
      <c r="J49" s="56"/>
      <c r="K49" s="56"/>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2:37" ht="43.15" customHeight="1" x14ac:dyDescent="0.25">
      <c r="B50" s="96"/>
      <c r="C50" s="65"/>
      <c r="D50" s="54"/>
      <c r="E50" s="54"/>
      <c r="F50" s="54"/>
      <c r="G50" s="54"/>
      <c r="H50" s="54"/>
      <c r="I50" s="59"/>
      <c r="J50" s="56"/>
      <c r="K50" s="56"/>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2:37" s="5" customFormat="1" x14ac:dyDescent="0.25">
      <c r="B51" s="98"/>
      <c r="C51" s="66"/>
      <c r="D51" s="66"/>
      <c r="E51" s="66"/>
      <c r="F51" s="66"/>
      <c r="G51" s="66"/>
      <c r="H51" s="67"/>
      <c r="I51" s="67"/>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row>
    <row r="52" spans="2:37" s="5" customFormat="1" x14ac:dyDescent="0.25">
      <c r="B52" s="98"/>
      <c r="C52" s="66"/>
      <c r="D52" s="66"/>
      <c r="E52" s="66"/>
      <c r="F52" s="66"/>
      <c r="G52" s="66"/>
      <c r="H52" s="67"/>
      <c r="I52" s="67"/>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2:37" s="5" customFormat="1" x14ac:dyDescent="0.25">
      <c r="B53" s="98"/>
      <c r="C53" s="66"/>
      <c r="D53" s="66"/>
      <c r="E53" s="66"/>
      <c r="F53" s="66"/>
      <c r="G53" s="66"/>
      <c r="H53" s="67"/>
      <c r="I53" s="67"/>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4" spans="2:37" s="5" customFormat="1" x14ac:dyDescent="0.25">
      <c r="B54" s="98"/>
      <c r="C54" s="66"/>
      <c r="D54" s="66"/>
      <c r="E54" s="66"/>
      <c r="F54" s="66"/>
      <c r="G54" s="66"/>
      <c r="H54" s="67"/>
      <c r="I54" s="67"/>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2:37" s="5" customFormat="1" x14ac:dyDescent="0.25">
      <c r="B55" s="98"/>
      <c r="C55" s="66"/>
      <c r="D55" s="66"/>
      <c r="E55" s="66"/>
      <c r="F55" s="66"/>
      <c r="G55" s="66"/>
      <c r="H55" s="67"/>
      <c r="I55" s="67"/>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2:37" s="5" customFormat="1" x14ac:dyDescent="0.25">
      <c r="B56" s="98"/>
      <c r="C56" s="66"/>
      <c r="D56" s="66"/>
      <c r="E56" s="66"/>
      <c r="F56" s="66"/>
      <c r="G56" s="66"/>
      <c r="H56" s="67"/>
      <c r="I56" s="67"/>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2:37" s="5" customFormat="1" x14ac:dyDescent="0.25">
      <c r="B57" s="98"/>
      <c r="C57" s="66"/>
      <c r="D57" s="66"/>
      <c r="E57" s="66"/>
      <c r="F57" s="66"/>
      <c r="G57" s="66"/>
      <c r="H57" s="67"/>
      <c r="I57" s="67"/>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2:37" s="5" customFormat="1" x14ac:dyDescent="0.25">
      <c r="B58" s="98"/>
      <c r="C58" s="66"/>
      <c r="D58" s="66"/>
      <c r="E58" s="66"/>
      <c r="F58" s="66"/>
      <c r="G58" s="66"/>
      <c r="H58" s="67"/>
      <c r="I58" s="67"/>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2:37" s="5" customFormat="1" x14ac:dyDescent="0.25">
      <c r="B59" s="20"/>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2:37" s="5" customFormat="1" x14ac:dyDescent="0.25">
      <c r="B60" s="20"/>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row>
    <row r="61" spans="2:37" s="5" customFormat="1" x14ac:dyDescent="0.25">
      <c r="B61" s="20"/>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2:37" s="5" customFormat="1" x14ac:dyDescent="0.25">
      <c r="B62" s="20"/>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2:37" s="5" customFormat="1" x14ac:dyDescent="0.25">
      <c r="B63" s="20"/>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row>
    <row r="64" spans="2:37" s="5" customFormat="1" x14ac:dyDescent="0.25">
      <c r="B64" s="20"/>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row>
    <row r="65" spans="2:37" s="5" customFormat="1" x14ac:dyDescent="0.25">
      <c r="B65" s="20"/>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row>
    <row r="66" spans="2:37" s="5" customFormat="1" x14ac:dyDescent="0.25">
      <c r="B66" s="20"/>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row>
    <row r="67" spans="2:37" s="5" customFormat="1" x14ac:dyDescent="0.25">
      <c r="B67" s="20"/>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row>
    <row r="68" spans="2:37" s="5" customFormat="1" x14ac:dyDescent="0.25">
      <c r="B68" s="20"/>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2:37" s="5" customFormat="1" x14ac:dyDescent="0.25">
      <c r="B69" s="20"/>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row>
    <row r="70" spans="2:37" s="5" customFormat="1" x14ac:dyDescent="0.25">
      <c r="B70" s="20"/>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2:37" s="5" customFormat="1" x14ac:dyDescent="0.25">
      <c r="B71" s="20"/>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row>
    <row r="72" spans="2:37" s="5" customFormat="1" x14ac:dyDescent="0.25">
      <c r="B72" s="20"/>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row>
    <row r="73" spans="2:37" s="5" customFormat="1" x14ac:dyDescent="0.25">
      <c r="B73" s="20"/>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row>
    <row r="74" spans="2:37" s="5" customFormat="1" x14ac:dyDescent="0.25">
      <c r="B74" s="20"/>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2:37" s="5" customFormat="1" x14ac:dyDescent="0.25">
      <c r="B75" s="20"/>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2:37" s="5" customFormat="1" x14ac:dyDescent="0.25">
      <c r="B76" s="20"/>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2:37" s="5" customFormat="1" x14ac:dyDescent="0.25">
      <c r="B77" s="20"/>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row>
    <row r="78" spans="2:37" s="5" customFormat="1" x14ac:dyDescent="0.25">
      <c r="B78" s="20"/>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row>
    <row r="79" spans="2:37" s="5" customFormat="1" x14ac:dyDescent="0.25">
      <c r="B79" s="20"/>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row>
    <row r="80" spans="2:37" s="5" customFormat="1" x14ac:dyDescent="0.25">
      <c r="B80" s="20"/>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s="5" customFormat="1" x14ac:dyDescent="0.25">
      <c r="B81" s="20"/>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2:37" s="5" customFormat="1" x14ac:dyDescent="0.25">
      <c r="B82" s="20"/>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row>
    <row r="83" spans="2:37" s="5" customFormat="1" x14ac:dyDescent="0.25">
      <c r="B83" s="20"/>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row>
    <row r="84" spans="2:37" s="5" customFormat="1" x14ac:dyDescent="0.25">
      <c r="B84" s="20"/>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row>
    <row r="85" spans="2:37" s="5" customFormat="1" x14ac:dyDescent="0.25">
      <c r="B85" s="20"/>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2:37" s="5" customFormat="1" x14ac:dyDescent="0.25">
      <c r="B86" s="20"/>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s="5" customFormat="1" x14ac:dyDescent="0.25">
      <c r="B87" s="20"/>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row>
    <row r="88" spans="2:37" s="5" customFormat="1" x14ac:dyDescent="0.25">
      <c r="B88" s="20"/>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row>
    <row r="89" spans="2:37" s="5" customFormat="1" x14ac:dyDescent="0.25">
      <c r="B89" s="20"/>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row>
    <row r="90" spans="2:37" s="5" customFormat="1" x14ac:dyDescent="0.25">
      <c r="B90" s="20"/>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1" spans="2:37" s="5" customFormat="1" x14ac:dyDescent="0.25">
      <c r="B91" s="20"/>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row>
    <row r="92" spans="2:37" s="5" customFormat="1" x14ac:dyDescent="0.25">
      <c r="B92" s="20"/>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row>
    <row r="93" spans="2:37" s="5" customFormat="1" x14ac:dyDescent="0.25">
      <c r="B93" s="20"/>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row>
    <row r="94" spans="2:37" s="5" customFormat="1" x14ac:dyDescent="0.25">
      <c r="B94" s="20"/>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row>
    <row r="95" spans="2:37" s="5" customFormat="1" x14ac:dyDescent="0.25">
      <c r="B95" s="20"/>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row>
    <row r="96" spans="2:37" s="5" customFormat="1" x14ac:dyDescent="0.25">
      <c r="B96" s="20"/>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row>
    <row r="97" spans="2:37" s="5" customFormat="1" x14ac:dyDescent="0.25">
      <c r="B97" s="20"/>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row>
    <row r="98" spans="2:37" s="5" customFormat="1" x14ac:dyDescent="0.25">
      <c r="B98" s="20"/>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row>
    <row r="99" spans="2:37" s="5" customFormat="1" x14ac:dyDescent="0.25">
      <c r="B99" s="20"/>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row>
    <row r="100" spans="2:37" s="5" customFormat="1" x14ac:dyDescent="0.25">
      <c r="B100" s="20"/>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row>
    <row r="101" spans="2:37" s="5" customFormat="1" x14ac:dyDescent="0.25">
      <c r="B101" s="20"/>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row>
    <row r="102" spans="2:37" s="5" customFormat="1" x14ac:dyDescent="0.25">
      <c r="B102" s="20"/>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row>
    <row r="103" spans="2:37" s="5" customFormat="1" x14ac:dyDescent="0.25">
      <c r="B103" s="20"/>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row>
    <row r="104" spans="2:37" s="5" customFormat="1" x14ac:dyDescent="0.25">
      <c r="B104" s="20"/>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row>
    <row r="105" spans="2:37" s="5" customFormat="1" x14ac:dyDescent="0.25">
      <c r="B105" s="20"/>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row>
    <row r="106" spans="2:37" s="5" customFormat="1" x14ac:dyDescent="0.25">
      <c r="B106" s="20"/>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row>
    <row r="107" spans="2:37" s="5" customFormat="1" x14ac:dyDescent="0.25">
      <c r="B107" s="20"/>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row>
    <row r="108" spans="2:37" s="5" customFormat="1" x14ac:dyDescent="0.25">
      <c r="B108" s="20"/>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row>
    <row r="109" spans="2:37" s="5" customFormat="1" x14ac:dyDescent="0.25">
      <c r="B109" s="20"/>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row>
    <row r="110" spans="2:37" s="5" customFormat="1" x14ac:dyDescent="0.25">
      <c r="B110" s="20"/>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row>
    <row r="111" spans="2:37" s="5" customFormat="1" x14ac:dyDescent="0.25">
      <c r="B111" s="20"/>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row>
    <row r="112" spans="2:37" s="5" customFormat="1" x14ac:dyDescent="0.25">
      <c r="B112" s="20"/>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row>
    <row r="113" spans="2:37" s="5" customFormat="1" x14ac:dyDescent="0.25">
      <c r="B113" s="20"/>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row>
    <row r="114" spans="2:37" s="5" customFormat="1" x14ac:dyDescent="0.25">
      <c r="B114" s="20"/>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row>
    <row r="115" spans="2:37" s="5" customFormat="1" x14ac:dyDescent="0.25">
      <c r="B115" s="20"/>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row>
    <row r="116" spans="2:37" s="5" customFormat="1" x14ac:dyDescent="0.25">
      <c r="B116" s="20"/>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row>
    <row r="117" spans="2:37" s="5" customFormat="1" x14ac:dyDescent="0.25">
      <c r="B117" s="20"/>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row>
    <row r="118" spans="2:37" s="5" customFormat="1" x14ac:dyDescent="0.25">
      <c r="B118" s="20"/>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row>
    <row r="119" spans="2:37" s="5" customFormat="1" x14ac:dyDescent="0.25">
      <c r="B119" s="20"/>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row>
    <row r="120" spans="2:37" s="5" customFormat="1" x14ac:dyDescent="0.25">
      <c r="B120" s="20"/>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row>
    <row r="121" spans="2:37" s="5" customFormat="1" x14ac:dyDescent="0.25">
      <c r="B121" s="20"/>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row>
    <row r="122" spans="2:37" s="5" customFormat="1" x14ac:dyDescent="0.25">
      <c r="B122" s="20"/>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row>
    <row r="123" spans="2:37" s="5" customFormat="1" x14ac:dyDescent="0.25">
      <c r="B123" s="20"/>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row>
    <row r="124" spans="2:37" s="5" customFormat="1" x14ac:dyDescent="0.25">
      <c r="B124" s="20"/>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row>
    <row r="125" spans="2:37" s="5" customFormat="1" x14ac:dyDescent="0.25">
      <c r="B125" s="20"/>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row>
    <row r="126" spans="2:37" s="5" customFormat="1" x14ac:dyDescent="0.25">
      <c r="B126" s="20"/>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row>
    <row r="127" spans="2:37" s="5" customFormat="1" x14ac:dyDescent="0.25">
      <c r="B127" s="20"/>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row>
    <row r="128" spans="2:37" s="5" customFormat="1" x14ac:dyDescent="0.25">
      <c r="B128" s="20"/>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row>
    <row r="129" spans="2:37" s="5" customFormat="1" x14ac:dyDescent="0.25">
      <c r="B129" s="20"/>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row>
    <row r="130" spans="2:37" s="5" customFormat="1" x14ac:dyDescent="0.25">
      <c r="B130" s="20"/>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row>
    <row r="131" spans="2:37" s="5" customFormat="1" x14ac:dyDescent="0.25">
      <c r="B131" s="20"/>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row>
    <row r="132" spans="2:37" s="5" customFormat="1" x14ac:dyDescent="0.25">
      <c r="B132" s="20"/>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row>
    <row r="133" spans="2:37" s="5" customFormat="1" x14ac:dyDescent="0.25">
      <c r="B133" s="20"/>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row>
    <row r="134" spans="2:37" s="5" customFormat="1" x14ac:dyDescent="0.25">
      <c r="B134" s="20"/>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row>
    <row r="135" spans="2:37" s="5" customFormat="1" x14ac:dyDescent="0.25">
      <c r="B135" s="20"/>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row>
    <row r="136" spans="2:37" s="5" customFormat="1" x14ac:dyDescent="0.25">
      <c r="B136" s="20"/>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row>
    <row r="137" spans="2:37" s="5" customFormat="1" x14ac:dyDescent="0.25">
      <c r="B137" s="20"/>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row>
    <row r="138" spans="2:37" s="5" customFormat="1" x14ac:dyDescent="0.25">
      <c r="B138" s="20"/>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row>
    <row r="139" spans="2:37" s="5" customFormat="1" x14ac:dyDescent="0.25">
      <c r="B139" s="20"/>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row>
    <row r="140" spans="2:37" s="5" customFormat="1" x14ac:dyDescent="0.25">
      <c r="B140" s="20"/>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row>
    <row r="141" spans="2:37" s="5" customFormat="1" x14ac:dyDescent="0.25">
      <c r="B141" s="20"/>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row>
    <row r="142" spans="2:37" s="5" customFormat="1" x14ac:dyDescent="0.25">
      <c r="B142" s="20"/>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row>
    <row r="143" spans="2:37" s="5" customFormat="1" x14ac:dyDescent="0.25">
      <c r="B143" s="20"/>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row>
    <row r="144" spans="2:37" s="5" customFormat="1" x14ac:dyDescent="0.25">
      <c r="B144" s="20"/>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row>
    <row r="145" spans="2:37" s="5" customFormat="1" x14ac:dyDescent="0.25">
      <c r="B145" s="20"/>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row>
    <row r="146" spans="2:37" s="5" customFormat="1" x14ac:dyDescent="0.25">
      <c r="B146" s="20"/>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row>
    <row r="147" spans="2:37" s="5" customFormat="1" x14ac:dyDescent="0.25">
      <c r="B147" s="20"/>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row>
    <row r="148" spans="2:37" s="5" customFormat="1" x14ac:dyDescent="0.25">
      <c r="B148" s="20"/>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row>
    <row r="149" spans="2:37" s="5" customFormat="1" x14ac:dyDescent="0.25">
      <c r="B149" s="20"/>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row>
    <row r="150" spans="2:37" s="5" customFormat="1" x14ac:dyDescent="0.25">
      <c r="B150" s="20"/>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row>
    <row r="151" spans="2:37" s="5" customFormat="1" x14ac:dyDescent="0.25">
      <c r="B151" s="20"/>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row>
    <row r="152" spans="2:37" s="5" customFormat="1" x14ac:dyDescent="0.25">
      <c r="B152" s="20"/>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row>
    <row r="153" spans="2:37" s="5" customFormat="1" x14ac:dyDescent="0.25">
      <c r="B153" s="20"/>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row>
    <row r="154" spans="2:37" s="5" customFormat="1" x14ac:dyDescent="0.25">
      <c r="B154" s="20"/>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row>
    <row r="155" spans="2:37" s="5" customFormat="1" x14ac:dyDescent="0.25">
      <c r="B155" s="20"/>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row>
    <row r="156" spans="2:37" s="5" customFormat="1" x14ac:dyDescent="0.25">
      <c r="B156" s="20"/>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row>
    <row r="157" spans="2:37" s="5" customFormat="1" x14ac:dyDescent="0.25">
      <c r="B157" s="20"/>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row>
    <row r="158" spans="2:37" s="5" customFormat="1" x14ac:dyDescent="0.25">
      <c r="B158" s="20"/>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row>
    <row r="159" spans="2:37" s="5" customFormat="1" x14ac:dyDescent="0.25">
      <c r="B159" s="20"/>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row>
    <row r="160" spans="2:37" s="5" customFormat="1" x14ac:dyDescent="0.25">
      <c r="B160" s="20"/>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1" spans="2:37" s="5" customFormat="1" x14ac:dyDescent="0.25">
      <c r="B161" s="20"/>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row>
    <row r="162" spans="2:37" s="5" customFormat="1" x14ac:dyDescent="0.25">
      <c r="B162" s="20"/>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row>
    <row r="163" spans="2:37" s="5" customFormat="1" x14ac:dyDescent="0.25">
      <c r="B163" s="20"/>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row>
    <row r="164" spans="2:37" s="5" customFormat="1" x14ac:dyDescent="0.25">
      <c r="B164" s="20"/>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row>
    <row r="165" spans="2:37" s="5" customFormat="1" x14ac:dyDescent="0.25">
      <c r="B165" s="20"/>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row>
    <row r="166" spans="2:37" s="5" customFormat="1" x14ac:dyDescent="0.25">
      <c r="B166" s="20"/>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row>
    <row r="167" spans="2:37" s="5" customFormat="1" x14ac:dyDescent="0.25">
      <c r="B167" s="20"/>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row>
    <row r="168" spans="2:37" s="5" customFormat="1" x14ac:dyDescent="0.25">
      <c r="B168" s="20"/>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row>
    <row r="169" spans="2:37" s="5" customFormat="1" x14ac:dyDescent="0.25">
      <c r="B169" s="20"/>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row>
    <row r="170" spans="2:37" s="5" customFormat="1" x14ac:dyDescent="0.25">
      <c r="B170" s="20"/>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row>
    <row r="171" spans="2:37" s="5" customFormat="1" x14ac:dyDescent="0.25">
      <c r="B171" s="20"/>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row>
    <row r="172" spans="2:37" s="5" customFormat="1" x14ac:dyDescent="0.25">
      <c r="B172" s="20"/>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row>
    <row r="173" spans="2:37" s="5" customFormat="1" x14ac:dyDescent="0.25">
      <c r="B173" s="20"/>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row>
    <row r="174" spans="2:37" s="5" customFormat="1" x14ac:dyDescent="0.25">
      <c r="B174" s="20"/>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row>
    <row r="175" spans="2:37" s="5" customFormat="1" x14ac:dyDescent="0.25">
      <c r="B175" s="20"/>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row>
    <row r="176" spans="2:37" s="5" customFormat="1" x14ac:dyDescent="0.25">
      <c r="B176" s="20"/>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row>
    <row r="177" spans="2:37" s="5" customFormat="1" x14ac:dyDescent="0.25">
      <c r="B177" s="20"/>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row>
    <row r="178" spans="2:37" s="5" customFormat="1" x14ac:dyDescent="0.25">
      <c r="B178" s="20"/>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row>
    <row r="179" spans="2:37" s="5" customFormat="1" x14ac:dyDescent="0.25">
      <c r="B179" s="20"/>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row>
    <row r="180" spans="2:37" s="5" customFormat="1" x14ac:dyDescent="0.25">
      <c r="B180" s="20"/>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row>
    <row r="181" spans="2:37" s="5" customFormat="1" x14ac:dyDescent="0.25">
      <c r="B181" s="20"/>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row>
    <row r="182" spans="2:37" s="5" customFormat="1" x14ac:dyDescent="0.25">
      <c r="B182" s="20"/>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row>
    <row r="183" spans="2:37" s="5" customFormat="1" x14ac:dyDescent="0.25">
      <c r="B183" s="20"/>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row>
    <row r="184" spans="2:37" s="5" customFormat="1" x14ac:dyDescent="0.25">
      <c r="B184" s="20"/>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row>
    <row r="185" spans="2:37" s="5" customFormat="1" x14ac:dyDescent="0.25">
      <c r="B185" s="20"/>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row>
    <row r="186" spans="2:37" s="5" customFormat="1" x14ac:dyDescent="0.25">
      <c r="B186" s="20"/>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row>
    <row r="187" spans="2:37" s="5" customFormat="1" x14ac:dyDescent="0.25">
      <c r="B187" s="20"/>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row>
    <row r="188" spans="2:37" s="5" customFormat="1" x14ac:dyDescent="0.25">
      <c r="B188" s="20"/>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row>
    <row r="189" spans="2:37" s="5" customFormat="1" x14ac:dyDescent="0.25">
      <c r="B189" s="20"/>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row>
    <row r="190" spans="2:37" s="5" customFormat="1" x14ac:dyDescent="0.25">
      <c r="B190" s="20"/>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row>
    <row r="191" spans="2:37" s="5" customFormat="1" x14ac:dyDescent="0.25">
      <c r="B191" s="20"/>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row>
    <row r="192" spans="2:37" s="5" customFormat="1" x14ac:dyDescent="0.25">
      <c r="B192" s="20"/>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row>
    <row r="193" spans="2:37" s="5" customFormat="1" x14ac:dyDescent="0.25">
      <c r="B193" s="20"/>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row>
    <row r="194" spans="2:37" s="5" customFormat="1" x14ac:dyDescent="0.25">
      <c r="B194" s="20"/>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row>
    <row r="195" spans="2:37" s="5" customFormat="1" x14ac:dyDescent="0.25">
      <c r="B195" s="20"/>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row>
    <row r="196" spans="2:37" s="5" customFormat="1" x14ac:dyDescent="0.25">
      <c r="B196" s="20"/>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row>
    <row r="197" spans="2:37" s="5" customFormat="1" x14ac:dyDescent="0.25">
      <c r="B197" s="20"/>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row>
    <row r="198" spans="2:37" s="5" customFormat="1" x14ac:dyDescent="0.25">
      <c r="B198" s="20"/>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row>
    <row r="199" spans="2:37" s="5" customFormat="1" x14ac:dyDescent="0.25">
      <c r="B199" s="20"/>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row>
    <row r="200" spans="2:37" s="5" customFormat="1" x14ac:dyDescent="0.25">
      <c r="B200" s="20"/>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row>
    <row r="201" spans="2:37" s="5" customFormat="1" x14ac:dyDescent="0.25">
      <c r="B201" s="20"/>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row>
    <row r="202" spans="2:37" s="5" customFormat="1" x14ac:dyDescent="0.25">
      <c r="B202" s="20"/>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row>
    <row r="203" spans="2:37" s="5" customFormat="1" x14ac:dyDescent="0.25">
      <c r="B203" s="20"/>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row>
    <row r="204" spans="2:37" s="5" customFormat="1" x14ac:dyDescent="0.25">
      <c r="B204" s="20"/>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2:37" s="5" customFormat="1" x14ac:dyDescent="0.25">
      <c r="B205" s="20"/>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row>
    <row r="206" spans="2:37" s="5" customFormat="1" x14ac:dyDescent="0.25">
      <c r="B206" s="20"/>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row>
    <row r="207" spans="2:37" s="5" customFormat="1" x14ac:dyDescent="0.25">
      <c r="B207" s="20"/>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row>
    <row r="208" spans="2:37" s="5" customFormat="1" x14ac:dyDescent="0.25">
      <c r="B208" s="20"/>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row>
    <row r="209" spans="2:37" s="5" customFormat="1" x14ac:dyDescent="0.25">
      <c r="B209" s="20"/>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row>
    <row r="210" spans="2:37" s="5" customFormat="1" x14ac:dyDescent="0.25">
      <c r="B210" s="20"/>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row>
    <row r="211" spans="2:37" s="5" customFormat="1" x14ac:dyDescent="0.25">
      <c r="B211" s="20"/>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row>
    <row r="212" spans="2:37" s="5" customFormat="1" x14ac:dyDescent="0.25">
      <c r="B212" s="20"/>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row>
    <row r="213" spans="2:37" s="5" customFormat="1" x14ac:dyDescent="0.25">
      <c r="B213" s="20"/>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row>
    <row r="214" spans="2:37" s="5" customFormat="1" x14ac:dyDescent="0.25">
      <c r="B214" s="20"/>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row>
    <row r="215" spans="2:37" s="5" customFormat="1" x14ac:dyDescent="0.25">
      <c r="B215" s="20"/>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row>
    <row r="216" spans="2:37" s="5" customFormat="1" x14ac:dyDescent="0.25">
      <c r="B216" s="20"/>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row>
    <row r="217" spans="2:37" s="5" customFormat="1" x14ac:dyDescent="0.25">
      <c r="B217" s="20"/>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row>
    <row r="218" spans="2:37" x14ac:dyDescent="0.25">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row>
  </sheetData>
  <mergeCells count="10">
    <mergeCell ref="B3:I3"/>
    <mergeCell ref="B2:I2"/>
    <mergeCell ref="B10:B11"/>
    <mergeCell ref="B29:B31"/>
    <mergeCell ref="B13:B14"/>
    <mergeCell ref="B34:B35"/>
    <mergeCell ref="B4:I4"/>
    <mergeCell ref="C10:C11"/>
    <mergeCell ref="D10:I10"/>
    <mergeCell ref="B6:I8"/>
  </mergeCells>
  <conditionalFormatting sqref="D13:D20">
    <cfRule type="expression" dxfId="100" priority="22">
      <formula>OR($G13="X",$H13="X",$E13="X")</formula>
    </cfRule>
  </conditionalFormatting>
  <conditionalFormatting sqref="D22:D26">
    <cfRule type="expression" dxfId="99" priority="16">
      <formula>OR($G22="X",$H22="X",$E22="X")</formula>
    </cfRule>
  </conditionalFormatting>
  <conditionalFormatting sqref="D28:D35">
    <cfRule type="expression" dxfId="98" priority="10">
      <formula>OR($G28="X",$H28="X",$E28="X")</formula>
    </cfRule>
  </conditionalFormatting>
  <conditionalFormatting sqref="D37:D39">
    <cfRule type="expression" dxfId="97" priority="4">
      <formula>OR($G37="X",$H37="X",$E37="X")</formula>
    </cfRule>
  </conditionalFormatting>
  <conditionalFormatting sqref="D40:D46 D48:D50">
    <cfRule type="expression" dxfId="96" priority="258">
      <formula>OR($E40="X",$G40="X",$H40="X")</formula>
    </cfRule>
  </conditionalFormatting>
  <conditionalFormatting sqref="E13:E20">
    <cfRule type="expression" dxfId="95" priority="20">
      <formula>OR($D13="X",$G13="X",$H13="X")</formula>
    </cfRule>
  </conditionalFormatting>
  <conditionalFormatting sqref="E22:E26">
    <cfRule type="expression" dxfId="94" priority="14">
      <formula>OR($D22="X",$G22="X",$H22="X")</formula>
    </cfRule>
  </conditionalFormatting>
  <conditionalFormatting sqref="E28:E35">
    <cfRule type="expression" dxfId="93" priority="8">
      <formula>OR($D28="X",$G28="X",$H28="X")</formula>
    </cfRule>
  </conditionalFormatting>
  <conditionalFormatting sqref="E37:E39">
    <cfRule type="expression" dxfId="92" priority="2">
      <formula>OR($D37="X",$G37="X",$H37="X")</formula>
    </cfRule>
  </conditionalFormatting>
  <conditionalFormatting sqref="E40:F46 E48:F50">
    <cfRule type="expression" dxfId="91" priority="75">
      <formula>OR($D40="X",$G40="X",$H40="X")</formula>
    </cfRule>
  </conditionalFormatting>
  <conditionalFormatting sqref="F13:F20">
    <cfRule type="expression" dxfId="90" priority="25">
      <formula>OR($G13="X",$H13="X")</formula>
    </cfRule>
  </conditionalFormatting>
  <conditionalFormatting sqref="F22:F26">
    <cfRule type="expression" dxfId="89" priority="18">
      <formula>OR($G22="X",$H22="X")</formula>
    </cfRule>
  </conditionalFormatting>
  <conditionalFormatting sqref="F28:F35">
    <cfRule type="expression" dxfId="88" priority="12">
      <formula>OR($G28="X",$H28="X")</formula>
    </cfRule>
  </conditionalFormatting>
  <conditionalFormatting sqref="F37:F39">
    <cfRule type="expression" dxfId="87" priority="6">
      <formula>OR($G37="X",$H37="X")</formula>
    </cfRule>
  </conditionalFormatting>
  <conditionalFormatting sqref="G13:G20">
    <cfRule type="expression" dxfId="86" priority="21">
      <formula>OR($D13="X",$E13="X",$H13="X")</formula>
    </cfRule>
  </conditionalFormatting>
  <conditionalFormatting sqref="G22:G26">
    <cfRule type="expression" dxfId="85" priority="15">
      <formula>OR($D22="X",$E22="X",$H22="X")</formula>
    </cfRule>
  </conditionalFormatting>
  <conditionalFormatting sqref="G28:G35">
    <cfRule type="expression" dxfId="84" priority="9">
      <formula>OR($D28="X",$E28="X",$H28="X")</formula>
    </cfRule>
  </conditionalFormatting>
  <conditionalFormatting sqref="G37:G39">
    <cfRule type="expression" dxfId="83" priority="3">
      <formula>OR($D37="X",$E37="X",$H37="X")</formula>
    </cfRule>
  </conditionalFormatting>
  <conditionalFormatting sqref="G40:G46 G48:G50">
    <cfRule type="expression" dxfId="82" priority="96">
      <formula>OR($D40="X",$E40="X",$H40="X")</formula>
    </cfRule>
  </conditionalFormatting>
  <conditionalFormatting sqref="H13:H20">
    <cfRule type="expression" dxfId="81" priority="19">
      <formula>OR($D13="X",$E13="X",$G13="X")</formula>
    </cfRule>
  </conditionalFormatting>
  <conditionalFormatting sqref="H22:H26">
    <cfRule type="expression" dxfId="80" priority="13">
      <formula>OR($D22="X",$E22="X",$G22="X")</formula>
    </cfRule>
  </conditionalFormatting>
  <conditionalFormatting sqref="H28:H35">
    <cfRule type="expression" dxfId="79" priority="7">
      <formula>OR($D28="X",$E28="X",$G28="X")</formula>
    </cfRule>
  </conditionalFormatting>
  <conditionalFormatting sqref="H37:H39">
    <cfRule type="expression" dxfId="78" priority="1">
      <formula>OR($D37="X",$E37="X",$G37="X")</formula>
    </cfRule>
  </conditionalFormatting>
  <conditionalFormatting sqref="H40:H46 H48:H50">
    <cfRule type="expression" dxfId="77" priority="255">
      <formula>OR($D40="X",$E40="X",$G40="X")</formula>
    </cfRule>
  </conditionalFormatting>
  <conditionalFormatting sqref="I13:I20">
    <cfRule type="expression" dxfId="76" priority="24">
      <formula>OR($D13="X",$E13="X")</formula>
    </cfRule>
  </conditionalFormatting>
  <conditionalFormatting sqref="I22:I26">
    <cfRule type="expression" dxfId="75" priority="17">
      <formula>OR($D22="X",$E22="X")</formula>
    </cfRule>
  </conditionalFormatting>
  <conditionalFormatting sqref="I28:I35">
    <cfRule type="expression" dxfId="74" priority="11">
      <formula>OR($D28="X",$E28="X")</formula>
    </cfRule>
  </conditionalFormatting>
  <conditionalFormatting sqref="I37:I39">
    <cfRule type="expression" dxfId="73" priority="5">
      <formula>OR($D37="X",$E37="X")</formula>
    </cfRule>
  </conditionalFormatting>
  <hyperlinks>
    <hyperlink ref="B3" r:id="rId1" display="https://www.samhsa.gov/sites/default/files/ccbhc-criteria-2023.pdf  " xr:uid="{00000000-0004-0000-0500-000000000000}"/>
  </hyperlinks>
  <pageMargins left="0.7" right="0.45" top="0.75" bottom="0.5" header="0.3" footer="0.3"/>
  <pageSetup paperSize="5" scale="75" orientation="landscape" r:id="rId2"/>
  <rowBreaks count="1" manualBreakCount="1">
    <brk id="45" max="16383" man="1"/>
  </rowBreaks>
  <customProperties>
    <customPr name="OrphanNamesChecked" r:id="rId3"/>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 Downs'!$B$1</xm:f>
          </x14:formula1>
          <xm:sqref>D40:H46 D48:H50 G13:H20 G28:H35 D13:E20 G22:H26 D22:E26 D28:E35 G37:H39 D37:E39</xm:sqref>
        </x14:dataValidation>
        <x14:dataValidation type="list" allowBlank="1" showInputMessage="1" showErrorMessage="1" xr:uid="{00000000-0002-0000-0500-000002000000}">
          <x14:formula1>
            <xm:f>'Drop Downs'!$B$4:$B$7</xm:f>
          </x14:formula1>
          <xm:sqref>F28:F35 F13:F20 F22:F26 F37:F39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AN73"/>
  <sheetViews>
    <sheetView zoomScale="85" zoomScaleNormal="85" workbookViewId="0">
      <selection activeCell="B2" sqref="B2:I2"/>
    </sheetView>
  </sheetViews>
  <sheetFormatPr defaultColWidth="9.28515625" defaultRowHeight="35.25" customHeight="1" x14ac:dyDescent="0.25"/>
  <cols>
    <col min="1" max="1" width="3.42578125" style="5" customWidth="1"/>
    <col min="2" max="2" width="8.28515625" style="25" customWidth="1"/>
    <col min="3" max="3" width="110.28515625" style="5" customWidth="1"/>
    <col min="4" max="5" width="16.5703125" style="5" customWidth="1"/>
    <col min="6" max="6" width="28" style="5" bestFit="1" customWidth="1"/>
    <col min="7" max="8" width="16.5703125" style="5" customWidth="1"/>
    <col min="9" max="9" width="54.28515625" style="5" customWidth="1"/>
    <col min="10" max="11" width="0" style="5" hidden="1" customWidth="1"/>
    <col min="12" max="16384" width="9.28515625" style="5"/>
  </cols>
  <sheetData>
    <row r="1" spans="2:40" ht="6.6" customHeight="1" x14ac:dyDescent="0.25"/>
    <row r="2" spans="2:40" s="29" customFormat="1" ht="31.9" customHeight="1" x14ac:dyDescent="0.25">
      <c r="B2" s="434" t="s">
        <v>426</v>
      </c>
      <c r="C2" s="434"/>
      <c r="D2" s="434"/>
      <c r="E2" s="434"/>
      <c r="F2" s="434"/>
      <c r="G2" s="434"/>
      <c r="H2" s="434"/>
      <c r="I2" s="434"/>
    </row>
    <row r="3" spans="2:40" s="8" customFormat="1" ht="30.6" customHeight="1" x14ac:dyDescent="0.25">
      <c r="B3" s="446" t="s">
        <v>360</v>
      </c>
      <c r="C3" s="446"/>
      <c r="D3" s="446"/>
      <c r="E3" s="446"/>
      <c r="F3" s="446"/>
      <c r="G3" s="446"/>
      <c r="H3" s="446"/>
      <c r="I3" s="446"/>
    </row>
    <row r="4" spans="2:40" ht="22.9" customHeight="1" x14ac:dyDescent="0.25">
      <c r="B4" s="445"/>
      <c r="C4" s="445"/>
      <c r="D4" s="445"/>
      <c r="E4" s="445"/>
      <c r="F4" s="445"/>
      <c r="G4" s="445"/>
      <c r="H4" s="445"/>
      <c r="I4" s="445"/>
    </row>
    <row r="5" spans="2:40" ht="19.899999999999999" customHeight="1" thickBot="1" x14ac:dyDescent="0.3">
      <c r="B5" s="8"/>
      <c r="C5" s="8"/>
      <c r="D5" s="8"/>
      <c r="E5" s="8"/>
      <c r="F5" s="8"/>
      <c r="G5" s="8"/>
    </row>
    <row r="6" spans="2:40" ht="35.25" customHeight="1" x14ac:dyDescent="0.25">
      <c r="B6" s="391" t="s">
        <v>422</v>
      </c>
      <c r="C6" s="392"/>
      <c r="D6" s="392"/>
      <c r="E6" s="392"/>
      <c r="F6" s="392"/>
      <c r="G6" s="392"/>
      <c r="H6" s="392"/>
      <c r="I6" s="393"/>
    </row>
    <row r="7" spans="2:40" ht="21.6" customHeight="1" x14ac:dyDescent="0.25">
      <c r="B7" s="405"/>
      <c r="C7" s="406"/>
      <c r="D7" s="406"/>
      <c r="E7" s="406"/>
      <c r="F7" s="406"/>
      <c r="G7" s="406"/>
      <c r="H7" s="406"/>
      <c r="I7" s="407"/>
    </row>
    <row r="8" spans="2:40" s="24" customFormat="1" ht="30.6" customHeight="1" thickBot="1" x14ac:dyDescent="0.3">
      <c r="B8" s="394"/>
      <c r="C8" s="395"/>
      <c r="D8" s="395"/>
      <c r="E8" s="395"/>
      <c r="F8" s="395"/>
      <c r="G8" s="395"/>
      <c r="H8" s="395"/>
      <c r="I8" s="396"/>
    </row>
    <row r="9" spans="2:40" ht="12" customHeight="1" thickBot="1" x14ac:dyDescent="0.3">
      <c r="B9" s="5"/>
    </row>
    <row r="10" spans="2:40" ht="15.75" x14ac:dyDescent="0.25">
      <c r="B10" s="401" t="s">
        <v>322</v>
      </c>
      <c r="C10" s="447" t="s">
        <v>378</v>
      </c>
      <c r="D10" s="422" t="s">
        <v>1</v>
      </c>
      <c r="E10" s="422"/>
      <c r="F10" s="422"/>
      <c r="G10" s="422"/>
      <c r="H10" s="422"/>
      <c r="I10" s="42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2:40" ht="48" thickBot="1" x14ac:dyDescent="0.3">
      <c r="B11" s="435"/>
      <c r="C11" s="448"/>
      <c r="D11" s="27" t="s">
        <v>302</v>
      </c>
      <c r="E11" s="27" t="s">
        <v>303</v>
      </c>
      <c r="F11" s="22" t="s">
        <v>387</v>
      </c>
      <c r="G11" s="27" t="s">
        <v>304</v>
      </c>
      <c r="H11" s="28" t="s">
        <v>324</v>
      </c>
      <c r="I11" s="30" t="s">
        <v>305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row>
    <row r="12" spans="2:40" s="24" customFormat="1" ht="25.9" customHeight="1" thickBot="1" x14ac:dyDescent="0.3">
      <c r="B12" s="89" t="s">
        <v>139</v>
      </c>
      <c r="C12" s="107" t="s">
        <v>140</v>
      </c>
      <c r="D12" s="107"/>
      <c r="E12" s="107"/>
      <c r="F12" s="181"/>
      <c r="G12" s="181"/>
      <c r="H12" s="181"/>
      <c r="I12" s="298"/>
      <c r="J12" s="23" t="str">
        <f t="shared" ref="J12:J43" si="0">IF(B12&lt;&gt;"",B12,J11)</f>
        <v>4.a</v>
      </c>
    </row>
    <row r="13" spans="2:40" ht="126" customHeight="1" x14ac:dyDescent="0.25">
      <c r="B13" s="102" t="s">
        <v>96</v>
      </c>
      <c r="C13" s="200" t="s">
        <v>411</v>
      </c>
      <c r="D13" s="263"/>
      <c r="E13" s="145"/>
      <c r="F13" s="185"/>
      <c r="G13" s="306"/>
      <c r="H13" s="262"/>
      <c r="I13" s="300"/>
      <c r="J13" s="23" t="str">
        <f t="shared" si="0"/>
        <v>4.a.1</v>
      </c>
      <c r="K13" s="23" t="str">
        <f t="shared" ref="K13:K44" si="1">IFERROR(IF(MATCH("X",D13:H13,0)&gt;3,MATCH("X",D13:H13,0)-1,MATCH("X",D13:H13,0)),"")</f>
        <v/>
      </c>
    </row>
    <row r="14" spans="2:40" ht="81" customHeight="1" x14ac:dyDescent="0.25">
      <c r="B14" s="100" t="s">
        <v>97</v>
      </c>
      <c r="C14" s="197" t="s">
        <v>362</v>
      </c>
      <c r="D14" s="263"/>
      <c r="E14" s="145"/>
      <c r="F14" s="185"/>
      <c r="G14" s="307"/>
      <c r="H14" s="263"/>
      <c r="I14" s="180"/>
      <c r="J14" s="23" t="str">
        <f t="shared" si="0"/>
        <v>4.a.2</v>
      </c>
      <c r="K14" s="23" t="str">
        <f t="shared" si="1"/>
        <v/>
      </c>
    </row>
    <row r="15" spans="2:40" ht="63" x14ac:dyDescent="0.25">
      <c r="B15" s="100" t="s">
        <v>98</v>
      </c>
      <c r="C15" s="197" t="s">
        <v>263</v>
      </c>
      <c r="D15" s="263"/>
      <c r="E15" s="145"/>
      <c r="F15" s="185"/>
      <c r="G15" s="307"/>
      <c r="H15" s="263"/>
      <c r="I15" s="180"/>
      <c r="J15" s="23" t="str">
        <f t="shared" si="0"/>
        <v>4.a.3</v>
      </c>
      <c r="K15" s="23" t="str">
        <f t="shared" si="1"/>
        <v/>
      </c>
    </row>
    <row r="16" spans="2:40" ht="47.25" x14ac:dyDescent="0.25">
      <c r="B16" s="400" t="s">
        <v>99</v>
      </c>
      <c r="C16" s="197" t="s">
        <v>350</v>
      </c>
      <c r="D16" s="263"/>
      <c r="E16" s="145"/>
      <c r="F16" s="185"/>
      <c r="G16" s="307"/>
      <c r="H16" s="263"/>
      <c r="I16" s="180"/>
      <c r="J16" s="23" t="str">
        <f t="shared" si="0"/>
        <v>4.a.4</v>
      </c>
      <c r="K16" s="23" t="str">
        <f t="shared" si="1"/>
        <v/>
      </c>
    </row>
    <row r="17" spans="2:11" s="24" customFormat="1" ht="32.25" thickBot="1" x14ac:dyDescent="0.3">
      <c r="B17" s="414"/>
      <c r="C17" s="202" t="s">
        <v>351</v>
      </c>
      <c r="D17" s="311"/>
      <c r="E17" s="320"/>
      <c r="F17" s="321"/>
      <c r="G17" s="310"/>
      <c r="H17" s="311"/>
      <c r="I17" s="322"/>
      <c r="J17" s="23" t="str">
        <f t="shared" si="0"/>
        <v>4.a.4</v>
      </c>
      <c r="K17" s="23" t="str">
        <f t="shared" si="1"/>
        <v/>
      </c>
    </row>
    <row r="18" spans="2:11" ht="23.45" customHeight="1" thickBot="1" x14ac:dyDescent="0.3">
      <c r="B18" s="89" t="s">
        <v>142</v>
      </c>
      <c r="C18" s="106" t="s">
        <v>141</v>
      </c>
      <c r="D18" s="107"/>
      <c r="E18" s="107"/>
      <c r="F18" s="107"/>
      <c r="G18" s="107"/>
      <c r="H18" s="107"/>
      <c r="I18" s="156"/>
      <c r="J18" s="23" t="str">
        <f t="shared" si="0"/>
        <v>4.b</v>
      </c>
      <c r="K18" s="23" t="str">
        <f t="shared" si="1"/>
        <v/>
      </c>
    </row>
    <row r="19" spans="2:11" ht="31.5" x14ac:dyDescent="0.25">
      <c r="B19" s="113" t="s">
        <v>100</v>
      </c>
      <c r="C19" s="323" t="s">
        <v>264</v>
      </c>
      <c r="D19" s="324"/>
      <c r="E19" s="309"/>
      <c r="F19" s="325"/>
      <c r="G19" s="326"/>
      <c r="H19" s="324"/>
      <c r="I19" s="327"/>
      <c r="J19" s="23" t="str">
        <f t="shared" si="0"/>
        <v>4.b.1</v>
      </c>
      <c r="K19" s="23" t="str">
        <f t="shared" si="1"/>
        <v/>
      </c>
    </row>
    <row r="20" spans="2:11" s="24" customFormat="1" ht="95.25" thickBot="1" x14ac:dyDescent="0.3">
      <c r="B20" s="120" t="s">
        <v>101</v>
      </c>
      <c r="C20" s="209" t="s">
        <v>310</v>
      </c>
      <c r="D20" s="311"/>
      <c r="E20" s="320"/>
      <c r="F20" s="328"/>
      <c r="G20" s="310"/>
      <c r="H20" s="311"/>
      <c r="I20" s="312"/>
      <c r="J20" s="23" t="str">
        <f t="shared" si="0"/>
        <v>4.b.2</v>
      </c>
      <c r="K20" s="23" t="str">
        <f t="shared" si="1"/>
        <v/>
      </c>
    </row>
    <row r="21" spans="2:11" ht="21.6" customHeight="1" thickBot="1" x14ac:dyDescent="0.3">
      <c r="B21" s="89" t="s">
        <v>163</v>
      </c>
      <c r="C21" s="106" t="s">
        <v>162</v>
      </c>
      <c r="D21" s="107"/>
      <c r="E21" s="107"/>
      <c r="F21" s="107"/>
      <c r="G21" s="107"/>
      <c r="H21" s="107"/>
      <c r="I21" s="156"/>
      <c r="J21" s="23" t="str">
        <f t="shared" si="0"/>
        <v>4.c</v>
      </c>
      <c r="K21" s="23" t="str">
        <f t="shared" si="1"/>
        <v/>
      </c>
    </row>
    <row r="22" spans="2:11" ht="63" x14ac:dyDescent="0.25">
      <c r="B22" s="442" t="s">
        <v>102</v>
      </c>
      <c r="C22" s="131" t="s">
        <v>352</v>
      </c>
      <c r="D22" s="324"/>
      <c r="E22" s="309"/>
      <c r="F22" s="325"/>
      <c r="G22" s="326"/>
      <c r="H22" s="324"/>
      <c r="I22" s="327"/>
      <c r="J22" s="23" t="str">
        <f t="shared" si="0"/>
        <v>4.c.1</v>
      </c>
      <c r="K22" s="23" t="str">
        <f t="shared" si="1"/>
        <v/>
      </c>
    </row>
    <row r="23" spans="2:11" ht="47.25" x14ac:dyDescent="0.25">
      <c r="B23" s="443"/>
      <c r="C23" s="208" t="s">
        <v>353</v>
      </c>
      <c r="D23" s="263"/>
      <c r="E23" s="145"/>
      <c r="F23" s="296"/>
      <c r="G23" s="307"/>
      <c r="H23" s="263"/>
      <c r="I23" s="305"/>
      <c r="J23" s="23" t="str">
        <f t="shared" si="0"/>
        <v>4.c.1</v>
      </c>
      <c r="K23" s="23" t="str">
        <f t="shared" si="1"/>
        <v/>
      </c>
    </row>
    <row r="24" spans="2:11" ht="63" x14ac:dyDescent="0.25">
      <c r="B24" s="443"/>
      <c r="C24" s="208" t="s">
        <v>354</v>
      </c>
      <c r="D24" s="263"/>
      <c r="E24" s="145"/>
      <c r="F24" s="296"/>
      <c r="G24" s="307"/>
      <c r="H24" s="263"/>
      <c r="I24" s="305"/>
      <c r="J24" s="23" t="str">
        <f t="shared" si="0"/>
        <v>4.c.1</v>
      </c>
      <c r="K24" s="23" t="str">
        <f t="shared" si="1"/>
        <v/>
      </c>
    </row>
    <row r="25" spans="2:11" s="24" customFormat="1" ht="78.75" x14ac:dyDescent="0.25">
      <c r="B25" s="443"/>
      <c r="C25" s="208" t="s">
        <v>234</v>
      </c>
      <c r="D25" s="263"/>
      <c r="E25" s="145"/>
      <c r="F25" s="296"/>
      <c r="G25" s="307"/>
      <c r="H25" s="263"/>
      <c r="I25" s="305"/>
      <c r="J25" s="23" t="str">
        <f t="shared" si="0"/>
        <v>4.c.1</v>
      </c>
      <c r="K25" s="23" t="str">
        <f t="shared" si="1"/>
        <v/>
      </c>
    </row>
    <row r="26" spans="2:11" ht="48" thickBot="1" x14ac:dyDescent="0.3">
      <c r="B26" s="444"/>
      <c r="C26" s="210" t="s">
        <v>235</v>
      </c>
      <c r="D26" s="311"/>
      <c r="E26" s="320"/>
      <c r="F26" s="328"/>
      <c r="G26" s="310"/>
      <c r="H26" s="311"/>
      <c r="I26" s="312"/>
      <c r="J26" s="23" t="str">
        <f t="shared" si="0"/>
        <v>4.c.1</v>
      </c>
      <c r="K26" s="23" t="str">
        <f t="shared" si="1"/>
        <v/>
      </c>
    </row>
    <row r="27" spans="2:11" ht="24" customHeight="1" thickBot="1" x14ac:dyDescent="0.3">
      <c r="B27" s="89" t="s">
        <v>165</v>
      </c>
      <c r="C27" s="106" t="s">
        <v>164</v>
      </c>
      <c r="D27" s="107"/>
      <c r="E27" s="107"/>
      <c r="F27" s="107"/>
      <c r="G27" s="107"/>
      <c r="H27" s="107"/>
      <c r="I27" s="156"/>
      <c r="J27" s="23" t="str">
        <f t="shared" si="0"/>
        <v>4.d</v>
      </c>
      <c r="K27" s="23" t="str">
        <f t="shared" si="1"/>
        <v/>
      </c>
    </row>
    <row r="28" spans="2:11" ht="94.5" x14ac:dyDescent="0.25">
      <c r="B28" s="113" t="s">
        <v>103</v>
      </c>
      <c r="C28" s="323" t="s">
        <v>311</v>
      </c>
      <c r="D28" s="324"/>
      <c r="E28" s="309"/>
      <c r="F28" s="325"/>
      <c r="G28" s="326"/>
      <c r="H28" s="324"/>
      <c r="I28" s="327"/>
      <c r="J28" s="23" t="str">
        <f t="shared" si="0"/>
        <v>4.d.1</v>
      </c>
      <c r="K28" s="23" t="str">
        <f t="shared" si="1"/>
        <v/>
      </c>
    </row>
    <row r="29" spans="2:11" ht="47.25" x14ac:dyDescent="0.25">
      <c r="B29" s="94" t="s">
        <v>104</v>
      </c>
      <c r="C29" s="197" t="s">
        <v>166</v>
      </c>
      <c r="D29" s="263"/>
      <c r="E29" s="145"/>
      <c r="F29" s="296"/>
      <c r="G29" s="307"/>
      <c r="H29" s="263"/>
      <c r="I29" s="305"/>
      <c r="J29" s="23" t="str">
        <f t="shared" si="0"/>
        <v>4.d.2</v>
      </c>
      <c r="K29" s="23" t="str">
        <f t="shared" si="1"/>
        <v/>
      </c>
    </row>
    <row r="30" spans="2:11" ht="31.5" x14ac:dyDescent="0.25">
      <c r="B30" s="94" t="s">
        <v>105</v>
      </c>
      <c r="C30" s="197" t="s">
        <v>106</v>
      </c>
      <c r="D30" s="263"/>
      <c r="E30" s="145"/>
      <c r="F30" s="296"/>
      <c r="G30" s="307"/>
      <c r="H30" s="263"/>
      <c r="I30" s="305"/>
      <c r="J30" s="23" t="str">
        <f t="shared" si="0"/>
        <v>4.d.3</v>
      </c>
      <c r="K30" s="23" t="str">
        <f t="shared" si="1"/>
        <v/>
      </c>
    </row>
    <row r="31" spans="2:11" ht="47.25" x14ac:dyDescent="0.25">
      <c r="B31" s="94" t="s">
        <v>107</v>
      </c>
      <c r="C31" s="197" t="s">
        <v>108</v>
      </c>
      <c r="D31" s="263"/>
      <c r="E31" s="145"/>
      <c r="F31" s="296"/>
      <c r="G31" s="307"/>
      <c r="H31" s="263"/>
      <c r="I31" s="305"/>
      <c r="J31" s="23" t="str">
        <f t="shared" si="0"/>
        <v>4.d.4</v>
      </c>
      <c r="K31" s="23" t="str">
        <f t="shared" si="1"/>
        <v/>
      </c>
    </row>
    <row r="32" spans="2:11" ht="31.5" x14ac:dyDescent="0.25">
      <c r="B32" s="94" t="s">
        <v>109</v>
      </c>
      <c r="C32" s="197" t="s">
        <v>265</v>
      </c>
      <c r="D32" s="263"/>
      <c r="E32" s="145"/>
      <c r="F32" s="296"/>
      <c r="G32" s="307"/>
      <c r="H32" s="263"/>
      <c r="I32" s="305"/>
      <c r="J32" s="23" t="str">
        <f t="shared" si="0"/>
        <v>4.d.5</v>
      </c>
      <c r="K32" s="23" t="str">
        <f t="shared" si="1"/>
        <v/>
      </c>
    </row>
    <row r="33" spans="2:11" ht="47.25" x14ac:dyDescent="0.25">
      <c r="B33" s="94" t="s">
        <v>110</v>
      </c>
      <c r="C33" s="197" t="s">
        <v>266</v>
      </c>
      <c r="D33" s="263"/>
      <c r="E33" s="145"/>
      <c r="F33" s="296"/>
      <c r="G33" s="307"/>
      <c r="H33" s="263"/>
      <c r="I33" s="305"/>
      <c r="J33" s="23" t="str">
        <f t="shared" si="0"/>
        <v>4.d.6</v>
      </c>
      <c r="K33" s="23" t="str">
        <f t="shared" si="1"/>
        <v/>
      </c>
    </row>
    <row r="34" spans="2:11" ht="31.5" x14ac:dyDescent="0.25">
      <c r="B34" s="94" t="s">
        <v>111</v>
      </c>
      <c r="C34" s="197" t="s">
        <v>267</v>
      </c>
      <c r="D34" s="263"/>
      <c r="E34" s="145"/>
      <c r="F34" s="296"/>
      <c r="G34" s="307"/>
      <c r="H34" s="263"/>
      <c r="I34" s="305"/>
      <c r="J34" s="23" t="str">
        <f t="shared" si="0"/>
        <v>4.d.7</v>
      </c>
      <c r="K34" s="23" t="str">
        <f t="shared" si="1"/>
        <v/>
      </c>
    </row>
    <row r="35" spans="2:11" ht="79.5" thickBot="1" x14ac:dyDescent="0.3">
      <c r="B35" s="120" t="s">
        <v>112</v>
      </c>
      <c r="C35" s="202" t="s">
        <v>312</v>
      </c>
      <c r="D35" s="311"/>
      <c r="E35" s="320"/>
      <c r="F35" s="328"/>
      <c r="G35" s="310"/>
      <c r="H35" s="311"/>
      <c r="I35" s="312"/>
      <c r="J35" s="23" t="str">
        <f t="shared" si="0"/>
        <v>4.d.8</v>
      </c>
      <c r="K35" s="23" t="str">
        <f t="shared" si="1"/>
        <v/>
      </c>
    </row>
    <row r="36" spans="2:11" ht="25.15" customHeight="1" thickBot="1" x14ac:dyDescent="0.3">
      <c r="B36" s="89" t="s">
        <v>167</v>
      </c>
      <c r="C36" s="106" t="s">
        <v>168</v>
      </c>
      <c r="D36" s="107"/>
      <c r="E36" s="107"/>
      <c r="F36" s="107"/>
      <c r="G36" s="107"/>
      <c r="H36" s="107"/>
      <c r="I36" s="156"/>
      <c r="J36" s="23" t="str">
        <f t="shared" si="0"/>
        <v>4.e</v>
      </c>
      <c r="K36" s="23" t="str">
        <f t="shared" si="1"/>
        <v/>
      </c>
    </row>
    <row r="37" spans="2:11" ht="47.25" x14ac:dyDescent="0.25">
      <c r="B37" s="113" t="s">
        <v>113</v>
      </c>
      <c r="C37" s="323" t="s">
        <v>363</v>
      </c>
      <c r="D37" s="324"/>
      <c r="E37" s="309"/>
      <c r="F37" s="325"/>
      <c r="G37" s="326"/>
      <c r="H37" s="324"/>
      <c r="I37" s="327"/>
      <c r="J37" s="23" t="str">
        <f t="shared" si="0"/>
        <v>4.e.1</v>
      </c>
      <c r="K37" s="23" t="str">
        <f t="shared" si="1"/>
        <v/>
      </c>
    </row>
    <row r="38" spans="2:11" ht="31.5" x14ac:dyDescent="0.25">
      <c r="B38" s="440" t="s">
        <v>114</v>
      </c>
      <c r="C38" s="211" t="s">
        <v>364</v>
      </c>
      <c r="D38" s="263"/>
      <c r="E38" s="145"/>
      <c r="F38" s="296"/>
      <c r="G38" s="307"/>
      <c r="H38" s="263"/>
      <c r="I38" s="305"/>
      <c r="J38" s="23" t="str">
        <f t="shared" si="0"/>
        <v>4.e.2</v>
      </c>
      <c r="K38" s="23" t="str">
        <f t="shared" si="1"/>
        <v/>
      </c>
    </row>
    <row r="39" spans="2:11" ht="20.45" customHeight="1" x14ac:dyDescent="0.25">
      <c r="B39" s="440"/>
      <c r="C39" s="211" t="s">
        <v>116</v>
      </c>
      <c r="D39" s="263"/>
      <c r="E39" s="145"/>
      <c r="F39" s="296"/>
      <c r="G39" s="307"/>
      <c r="H39" s="263"/>
      <c r="I39" s="305"/>
      <c r="J39" s="23" t="str">
        <f t="shared" si="0"/>
        <v>4.e.2</v>
      </c>
      <c r="K39" s="23" t="str">
        <f t="shared" si="1"/>
        <v/>
      </c>
    </row>
    <row r="40" spans="2:11" ht="19.899999999999999" customHeight="1" x14ac:dyDescent="0.25">
      <c r="B40" s="440"/>
      <c r="C40" s="211" t="s">
        <v>365</v>
      </c>
      <c r="D40" s="263"/>
      <c r="E40" s="145"/>
      <c r="F40" s="296"/>
      <c r="G40" s="307"/>
      <c r="H40" s="263"/>
      <c r="I40" s="305"/>
      <c r="J40" s="23" t="str">
        <f t="shared" si="0"/>
        <v>4.e.2</v>
      </c>
      <c r="K40" s="23" t="str">
        <f t="shared" si="1"/>
        <v/>
      </c>
    </row>
    <row r="41" spans="2:11" ht="63" x14ac:dyDescent="0.25">
      <c r="B41" s="440"/>
      <c r="C41" s="211" t="s">
        <v>313</v>
      </c>
      <c r="D41" s="263"/>
      <c r="E41" s="145"/>
      <c r="F41" s="296"/>
      <c r="G41" s="307"/>
      <c r="H41" s="263"/>
      <c r="I41" s="305"/>
      <c r="J41" s="23" t="str">
        <f t="shared" si="0"/>
        <v>4.e.2</v>
      </c>
      <c r="K41" s="23" t="str">
        <f t="shared" si="1"/>
        <v/>
      </c>
    </row>
    <row r="42" spans="2:11" ht="20.45" customHeight="1" x14ac:dyDescent="0.25">
      <c r="B42" s="440"/>
      <c r="C42" s="211" t="s">
        <v>169</v>
      </c>
      <c r="D42" s="263"/>
      <c r="E42" s="145"/>
      <c r="F42" s="296"/>
      <c r="G42" s="307"/>
      <c r="H42" s="263"/>
      <c r="I42" s="305"/>
      <c r="J42" s="23" t="str">
        <f t="shared" si="0"/>
        <v>4.e.2</v>
      </c>
      <c r="K42" s="23" t="str">
        <f t="shared" si="1"/>
        <v/>
      </c>
    </row>
    <row r="43" spans="2:11" ht="31.5" x14ac:dyDescent="0.25">
      <c r="B43" s="94" t="s">
        <v>115</v>
      </c>
      <c r="C43" s="208" t="s">
        <v>233</v>
      </c>
      <c r="D43" s="263"/>
      <c r="E43" s="145"/>
      <c r="F43" s="296"/>
      <c r="G43" s="307"/>
      <c r="H43" s="263"/>
      <c r="I43" s="305"/>
      <c r="J43" s="23" t="str">
        <f t="shared" si="0"/>
        <v>4.e.3</v>
      </c>
      <c r="K43" s="23" t="str">
        <f t="shared" si="1"/>
        <v/>
      </c>
    </row>
    <row r="44" spans="2:11" ht="47.25" x14ac:dyDescent="0.25">
      <c r="B44" s="94" t="s">
        <v>117</v>
      </c>
      <c r="C44" s="211" t="s">
        <v>268</v>
      </c>
      <c r="D44" s="263"/>
      <c r="E44" s="145"/>
      <c r="F44" s="296"/>
      <c r="G44" s="307"/>
      <c r="H44" s="263"/>
      <c r="I44" s="305"/>
      <c r="J44" s="23" t="str">
        <f t="shared" ref="J44:J73" si="2">IF(B44&lt;&gt;"",B44,J43)</f>
        <v>4.e.4</v>
      </c>
      <c r="K44" s="23" t="str">
        <f t="shared" si="1"/>
        <v/>
      </c>
    </row>
    <row r="45" spans="2:11" ht="47.25" x14ac:dyDescent="0.25">
      <c r="B45" s="94" t="s">
        <v>118</v>
      </c>
      <c r="C45" s="211" t="s">
        <v>269</v>
      </c>
      <c r="D45" s="263"/>
      <c r="E45" s="145"/>
      <c r="F45" s="296"/>
      <c r="G45" s="307"/>
      <c r="H45" s="263"/>
      <c r="I45" s="305"/>
      <c r="J45" s="23" t="str">
        <f t="shared" si="2"/>
        <v>4.e.5</v>
      </c>
      <c r="K45" s="23" t="str">
        <f t="shared" ref="K45:K73" si="3">IFERROR(IF(MATCH("X",D45:H45,0)&gt;3,MATCH("X",D45:H45,0)-1,MATCH("X",D45:H45,0)),"")</f>
        <v/>
      </c>
    </row>
    <row r="46" spans="2:11" ht="47.25" x14ac:dyDescent="0.25">
      <c r="B46" s="94" t="s">
        <v>119</v>
      </c>
      <c r="C46" s="197" t="s">
        <v>270</v>
      </c>
      <c r="D46" s="263"/>
      <c r="E46" s="145"/>
      <c r="F46" s="296"/>
      <c r="G46" s="307"/>
      <c r="H46" s="263"/>
      <c r="I46" s="305"/>
      <c r="J46" s="23" t="str">
        <f t="shared" si="2"/>
        <v>4.e.6</v>
      </c>
      <c r="K46" s="23" t="str">
        <f t="shared" si="3"/>
        <v/>
      </c>
    </row>
    <row r="47" spans="2:11" ht="32.25" thickBot="1" x14ac:dyDescent="0.3">
      <c r="B47" s="120" t="s">
        <v>120</v>
      </c>
      <c r="C47" s="202" t="s">
        <v>271</v>
      </c>
      <c r="D47" s="311"/>
      <c r="E47" s="320"/>
      <c r="F47" s="328"/>
      <c r="G47" s="329"/>
      <c r="H47" s="311"/>
      <c r="I47" s="312"/>
      <c r="J47" s="23" t="str">
        <f t="shared" si="2"/>
        <v>4.e.7</v>
      </c>
      <c r="K47" s="23" t="str">
        <f t="shared" si="3"/>
        <v/>
      </c>
    </row>
    <row r="48" spans="2:11" ht="21.6" customHeight="1" thickBot="1" x14ac:dyDescent="0.3">
      <c r="B48" s="89" t="s">
        <v>170</v>
      </c>
      <c r="C48" s="107" t="s">
        <v>171</v>
      </c>
      <c r="D48" s="107"/>
      <c r="E48" s="107"/>
      <c r="F48" s="107"/>
      <c r="G48" s="107"/>
      <c r="H48" s="107"/>
      <c r="I48" s="156"/>
      <c r="J48" s="23" t="str">
        <f t="shared" si="2"/>
        <v>4.f</v>
      </c>
      <c r="K48" s="23" t="str">
        <f t="shared" si="3"/>
        <v/>
      </c>
    </row>
    <row r="49" spans="2:11" ht="63" x14ac:dyDescent="0.25">
      <c r="B49" s="441" t="s">
        <v>121</v>
      </c>
      <c r="C49" s="323" t="s">
        <v>184</v>
      </c>
      <c r="D49" s="324"/>
      <c r="E49" s="309"/>
      <c r="F49" s="325"/>
      <c r="G49" s="326"/>
      <c r="H49" s="324"/>
      <c r="I49" s="327"/>
      <c r="J49" s="23" t="str">
        <f t="shared" si="2"/>
        <v>4.f.1</v>
      </c>
      <c r="K49" s="23" t="str">
        <f t="shared" si="3"/>
        <v/>
      </c>
    </row>
    <row r="50" spans="2:11" ht="31.5" x14ac:dyDescent="0.25">
      <c r="B50" s="440"/>
      <c r="C50" s="211" t="s">
        <v>172</v>
      </c>
      <c r="D50" s="263"/>
      <c r="E50" s="145"/>
      <c r="F50" s="296"/>
      <c r="G50" s="307"/>
      <c r="H50" s="263"/>
      <c r="I50" s="305"/>
      <c r="J50" s="23" t="str">
        <f t="shared" si="2"/>
        <v>4.f.1</v>
      </c>
      <c r="K50" s="23" t="str">
        <f t="shared" si="3"/>
        <v/>
      </c>
    </row>
    <row r="51" spans="2:11" ht="63" x14ac:dyDescent="0.25">
      <c r="B51" s="440"/>
      <c r="C51" s="212" t="s">
        <v>185</v>
      </c>
      <c r="D51" s="263"/>
      <c r="E51" s="145"/>
      <c r="F51" s="296"/>
      <c r="G51" s="307"/>
      <c r="H51" s="263"/>
      <c r="I51" s="305"/>
      <c r="J51" s="23" t="str">
        <f t="shared" si="2"/>
        <v>4.f.1</v>
      </c>
      <c r="K51" s="23" t="str">
        <f t="shared" si="3"/>
        <v/>
      </c>
    </row>
    <row r="52" spans="2:11" ht="78.75" x14ac:dyDescent="0.25">
      <c r="B52" s="440" t="s">
        <v>122</v>
      </c>
      <c r="C52" s="211" t="s">
        <v>272</v>
      </c>
      <c r="D52" s="263"/>
      <c r="E52" s="145"/>
      <c r="F52" s="296"/>
      <c r="G52" s="307"/>
      <c r="H52" s="263"/>
      <c r="I52" s="305"/>
      <c r="J52" s="23" t="str">
        <f t="shared" si="2"/>
        <v>4.f.2</v>
      </c>
      <c r="K52" s="23" t="str">
        <f t="shared" si="3"/>
        <v/>
      </c>
    </row>
    <row r="53" spans="2:11" ht="63" x14ac:dyDescent="0.25">
      <c r="B53" s="440"/>
      <c r="C53" s="211" t="s">
        <v>173</v>
      </c>
      <c r="D53" s="263"/>
      <c r="E53" s="145"/>
      <c r="F53" s="296"/>
      <c r="G53" s="310"/>
      <c r="H53" s="311"/>
      <c r="I53" s="312"/>
      <c r="J53" s="23" t="str">
        <f t="shared" si="2"/>
        <v>4.f.2</v>
      </c>
      <c r="K53" s="23" t="str">
        <f t="shared" si="3"/>
        <v/>
      </c>
    </row>
    <row r="54" spans="2:11" ht="32.25" thickBot="1" x14ac:dyDescent="0.3">
      <c r="B54" s="120" t="s">
        <v>123</v>
      </c>
      <c r="C54" s="210" t="s">
        <v>308</v>
      </c>
      <c r="D54" s="311"/>
      <c r="E54" s="320"/>
      <c r="F54" s="328"/>
      <c r="G54" s="310"/>
      <c r="H54" s="311"/>
      <c r="I54" s="312"/>
      <c r="J54" s="23" t="str">
        <f t="shared" si="2"/>
        <v>4.f.3</v>
      </c>
      <c r="K54" s="23" t="str">
        <f t="shared" si="3"/>
        <v/>
      </c>
    </row>
    <row r="55" spans="2:11" ht="21" customHeight="1" thickBot="1" x14ac:dyDescent="0.3">
      <c r="B55" s="89" t="s">
        <v>273</v>
      </c>
      <c r="C55" s="107" t="s">
        <v>174</v>
      </c>
      <c r="D55" s="107"/>
      <c r="E55" s="107"/>
      <c r="F55" s="107"/>
      <c r="G55" s="107"/>
      <c r="H55" s="107"/>
      <c r="I55" s="156"/>
      <c r="J55" s="23" t="str">
        <f t="shared" si="2"/>
        <v>4.g</v>
      </c>
      <c r="K55" s="23" t="str">
        <f t="shared" si="3"/>
        <v/>
      </c>
    </row>
    <row r="56" spans="2:11" s="13" customFormat="1" ht="78.75" x14ac:dyDescent="0.25">
      <c r="B56" s="261" t="s">
        <v>124</v>
      </c>
      <c r="C56" s="330" t="s">
        <v>417</v>
      </c>
      <c r="D56" s="324"/>
      <c r="E56" s="309"/>
      <c r="F56" s="325"/>
      <c r="G56" s="326"/>
      <c r="H56" s="324"/>
      <c r="I56" s="327"/>
      <c r="J56" s="23" t="str">
        <f t="shared" si="2"/>
        <v>4.g.1</v>
      </c>
      <c r="K56" s="23" t="str">
        <f t="shared" si="3"/>
        <v/>
      </c>
    </row>
    <row r="57" spans="2:11" ht="84" customHeight="1" x14ac:dyDescent="0.25">
      <c r="B57" s="115" t="s">
        <v>175</v>
      </c>
      <c r="C57" s="197" t="s">
        <v>274</v>
      </c>
      <c r="D57" s="263"/>
      <c r="E57" s="145"/>
      <c r="F57" s="296"/>
      <c r="G57" s="307"/>
      <c r="H57" s="263"/>
      <c r="I57" s="305"/>
      <c r="J57" s="23" t="str">
        <f t="shared" si="2"/>
        <v>4.g.2</v>
      </c>
      <c r="K57" s="23" t="str">
        <f t="shared" si="3"/>
        <v/>
      </c>
    </row>
    <row r="58" spans="2:11" ht="126.75" thickBot="1" x14ac:dyDescent="0.3">
      <c r="B58" s="157" t="s">
        <v>176</v>
      </c>
      <c r="C58" s="202" t="s">
        <v>366</v>
      </c>
      <c r="D58" s="311"/>
      <c r="E58" s="320"/>
      <c r="F58" s="328"/>
      <c r="G58" s="310"/>
      <c r="H58" s="311"/>
      <c r="I58" s="312"/>
      <c r="J58" s="23" t="str">
        <f t="shared" si="2"/>
        <v>4.g.3</v>
      </c>
      <c r="K58" s="23" t="str">
        <f t="shared" si="3"/>
        <v/>
      </c>
    </row>
    <row r="59" spans="2:11" ht="21" customHeight="1" thickBot="1" x14ac:dyDescent="0.3">
      <c r="B59" s="89" t="s">
        <v>177</v>
      </c>
      <c r="C59" s="107" t="s">
        <v>178</v>
      </c>
      <c r="D59" s="107"/>
      <c r="E59" s="107"/>
      <c r="F59" s="107"/>
      <c r="G59" s="107"/>
      <c r="H59" s="107"/>
      <c r="I59" s="156"/>
      <c r="J59" s="23" t="str">
        <f t="shared" si="2"/>
        <v>4.h</v>
      </c>
      <c r="K59" s="23" t="str">
        <f t="shared" si="3"/>
        <v/>
      </c>
    </row>
    <row r="60" spans="2:11" ht="55.15" customHeight="1" thickBot="1" x14ac:dyDescent="0.3">
      <c r="B60" s="158" t="s">
        <v>125</v>
      </c>
      <c r="C60" s="199" t="s">
        <v>361</v>
      </c>
      <c r="D60" s="331"/>
      <c r="E60" s="332"/>
      <c r="F60" s="333"/>
      <c r="G60" s="329"/>
      <c r="H60" s="331"/>
      <c r="I60" s="334"/>
      <c r="J60" s="23" t="str">
        <f t="shared" si="2"/>
        <v>4.h.1</v>
      </c>
      <c r="K60" s="23" t="str">
        <f t="shared" si="3"/>
        <v/>
      </c>
    </row>
    <row r="61" spans="2:11" ht="24" customHeight="1" thickBot="1" x14ac:dyDescent="0.3">
      <c r="B61" s="89" t="s">
        <v>180</v>
      </c>
      <c r="C61" s="107" t="s">
        <v>179</v>
      </c>
      <c r="D61" s="107"/>
      <c r="E61" s="107"/>
      <c r="F61" s="107"/>
      <c r="G61" s="107"/>
      <c r="H61" s="107"/>
      <c r="I61" s="156"/>
      <c r="J61" s="23" t="str">
        <f t="shared" si="2"/>
        <v>4.i</v>
      </c>
      <c r="K61" s="23" t="str">
        <f t="shared" si="3"/>
        <v/>
      </c>
    </row>
    <row r="62" spans="2:11" ht="63" x14ac:dyDescent="0.25">
      <c r="B62" s="439" t="s">
        <v>126</v>
      </c>
      <c r="C62" s="323" t="s">
        <v>127</v>
      </c>
      <c r="D62" s="324"/>
      <c r="E62" s="309"/>
      <c r="F62" s="325"/>
      <c r="G62" s="326"/>
      <c r="H62" s="324"/>
      <c r="I62" s="327"/>
      <c r="J62" s="23" t="str">
        <f t="shared" si="2"/>
        <v>4.i.1</v>
      </c>
      <c r="K62" s="23" t="str">
        <f t="shared" si="3"/>
        <v/>
      </c>
    </row>
    <row r="63" spans="2:11" ht="63.75" thickBot="1" x14ac:dyDescent="0.3">
      <c r="B63" s="439"/>
      <c r="C63" s="202" t="s">
        <v>314</v>
      </c>
      <c r="D63" s="311"/>
      <c r="E63" s="320"/>
      <c r="F63" s="328"/>
      <c r="G63" s="310"/>
      <c r="H63" s="311"/>
      <c r="I63" s="312"/>
      <c r="J63" s="23" t="str">
        <f t="shared" si="2"/>
        <v>4.i.1</v>
      </c>
      <c r="K63" s="23" t="str">
        <f t="shared" si="3"/>
        <v/>
      </c>
    </row>
    <row r="64" spans="2:11" ht="24.6" customHeight="1" thickBot="1" x14ac:dyDescent="0.3">
      <c r="B64" s="89" t="s">
        <v>182</v>
      </c>
      <c r="C64" s="107" t="s">
        <v>181</v>
      </c>
      <c r="D64" s="107"/>
      <c r="E64" s="107"/>
      <c r="F64" s="107"/>
      <c r="G64" s="107"/>
      <c r="H64" s="107"/>
      <c r="I64" s="156"/>
      <c r="J64" s="23" t="str">
        <f t="shared" si="2"/>
        <v>4.j</v>
      </c>
      <c r="K64" s="23" t="str">
        <f t="shared" si="3"/>
        <v/>
      </c>
    </row>
    <row r="65" spans="2:11" ht="32.25" thickBot="1" x14ac:dyDescent="0.3">
      <c r="B65" s="159" t="s">
        <v>128</v>
      </c>
      <c r="C65" s="335" t="s">
        <v>275</v>
      </c>
      <c r="D65" s="331"/>
      <c r="E65" s="332"/>
      <c r="F65" s="333"/>
      <c r="G65" s="329"/>
      <c r="H65" s="331"/>
      <c r="I65" s="334"/>
      <c r="J65" s="23" t="str">
        <f t="shared" si="2"/>
        <v>4.j.1</v>
      </c>
      <c r="K65" s="23" t="str">
        <f t="shared" si="3"/>
        <v/>
      </c>
    </row>
    <row r="66" spans="2:11" ht="27" customHeight="1" thickBot="1" x14ac:dyDescent="0.3">
      <c r="B66" s="89" t="s">
        <v>183</v>
      </c>
      <c r="C66" s="107" t="s">
        <v>309</v>
      </c>
      <c r="D66" s="107"/>
      <c r="E66" s="107"/>
      <c r="F66" s="107"/>
      <c r="G66" s="107"/>
      <c r="H66" s="107"/>
      <c r="I66" s="156"/>
      <c r="J66" s="23" t="str">
        <f t="shared" si="2"/>
        <v>4.k</v>
      </c>
      <c r="K66" s="23" t="str">
        <f t="shared" si="3"/>
        <v/>
      </c>
    </row>
    <row r="67" spans="2:11" ht="78.75" x14ac:dyDescent="0.25">
      <c r="B67" s="165" t="s">
        <v>129</v>
      </c>
      <c r="C67" s="206" t="s">
        <v>296</v>
      </c>
      <c r="D67" s="262"/>
      <c r="E67" s="313"/>
      <c r="F67" s="299"/>
      <c r="G67" s="306"/>
      <c r="H67" s="262"/>
      <c r="I67" s="303"/>
      <c r="J67" s="23" t="str">
        <f t="shared" si="2"/>
        <v>4.k.1</v>
      </c>
      <c r="K67" s="23" t="str">
        <f t="shared" si="3"/>
        <v/>
      </c>
    </row>
    <row r="68" spans="2:11" ht="31.5" x14ac:dyDescent="0.25">
      <c r="B68" s="94" t="s">
        <v>130</v>
      </c>
      <c r="C68" s="208" t="s">
        <v>131</v>
      </c>
      <c r="D68" s="263"/>
      <c r="E68" s="314"/>
      <c r="F68" s="296"/>
      <c r="G68" s="307"/>
      <c r="H68" s="263"/>
      <c r="I68" s="305"/>
      <c r="J68" s="23" t="str">
        <f t="shared" si="2"/>
        <v>4.k.2</v>
      </c>
      <c r="K68" s="23" t="str">
        <f t="shared" si="3"/>
        <v/>
      </c>
    </row>
    <row r="69" spans="2:11" ht="47.25" x14ac:dyDescent="0.25">
      <c r="B69" s="94" t="s">
        <v>132</v>
      </c>
      <c r="C69" s="208" t="s">
        <v>276</v>
      </c>
      <c r="D69" s="263"/>
      <c r="E69" s="314"/>
      <c r="F69" s="296"/>
      <c r="G69" s="307"/>
      <c r="H69" s="263"/>
      <c r="I69" s="305"/>
      <c r="J69" s="23" t="str">
        <f t="shared" si="2"/>
        <v>4.k.3</v>
      </c>
      <c r="K69" s="23" t="str">
        <f t="shared" si="3"/>
        <v/>
      </c>
    </row>
    <row r="70" spans="2:11" ht="63" x14ac:dyDescent="0.25">
      <c r="B70" s="94" t="s">
        <v>133</v>
      </c>
      <c r="C70" s="208" t="s">
        <v>277</v>
      </c>
      <c r="D70" s="263"/>
      <c r="E70" s="314"/>
      <c r="F70" s="296"/>
      <c r="G70" s="307"/>
      <c r="H70" s="263"/>
      <c r="I70" s="305"/>
      <c r="J70" s="23" t="str">
        <f t="shared" si="2"/>
        <v>4.k.4</v>
      </c>
      <c r="K70" s="23" t="str">
        <f t="shared" si="3"/>
        <v/>
      </c>
    </row>
    <row r="71" spans="2:11" ht="47.25" x14ac:dyDescent="0.25">
      <c r="B71" s="94" t="s">
        <v>134</v>
      </c>
      <c r="C71" s="208" t="s">
        <v>292</v>
      </c>
      <c r="D71" s="263"/>
      <c r="E71" s="314"/>
      <c r="F71" s="296"/>
      <c r="G71" s="307"/>
      <c r="H71" s="263"/>
      <c r="I71" s="305"/>
      <c r="J71" s="23" t="str">
        <f t="shared" si="2"/>
        <v>4.k.5</v>
      </c>
      <c r="K71" s="23" t="str">
        <f t="shared" si="3"/>
        <v/>
      </c>
    </row>
    <row r="72" spans="2:11" ht="35.25" customHeight="1" x14ac:dyDescent="0.25">
      <c r="B72" s="94" t="s">
        <v>135</v>
      </c>
      <c r="C72" s="208" t="s">
        <v>136</v>
      </c>
      <c r="D72" s="263"/>
      <c r="E72" s="314"/>
      <c r="F72" s="296"/>
      <c r="G72" s="307"/>
      <c r="H72" s="263"/>
      <c r="I72" s="305"/>
      <c r="J72" s="23" t="str">
        <f t="shared" si="2"/>
        <v>4.k.6</v>
      </c>
      <c r="K72" s="23" t="str">
        <f t="shared" si="3"/>
        <v/>
      </c>
    </row>
    <row r="73" spans="2:11" ht="35.25" customHeight="1" thickBot="1" x14ac:dyDescent="0.3">
      <c r="B73" s="125" t="s">
        <v>137</v>
      </c>
      <c r="C73" s="213" t="s">
        <v>138</v>
      </c>
      <c r="D73" s="264"/>
      <c r="E73" s="315"/>
      <c r="F73" s="301"/>
      <c r="G73" s="308"/>
      <c r="H73" s="264"/>
      <c r="I73" s="304"/>
      <c r="J73" s="23" t="str">
        <f t="shared" si="2"/>
        <v>4.k.7</v>
      </c>
      <c r="K73" s="23" t="str">
        <f t="shared" si="3"/>
        <v/>
      </c>
    </row>
  </sheetData>
  <mergeCells count="13">
    <mergeCell ref="B4:I4"/>
    <mergeCell ref="B2:I2"/>
    <mergeCell ref="B6:I8"/>
    <mergeCell ref="B3:I3"/>
    <mergeCell ref="B16:B17"/>
    <mergeCell ref="B10:B11"/>
    <mergeCell ref="C10:C11"/>
    <mergeCell ref="D10:I10"/>
    <mergeCell ref="B62:B63"/>
    <mergeCell ref="B38:B42"/>
    <mergeCell ref="B49:B51"/>
    <mergeCell ref="B52:B53"/>
    <mergeCell ref="B22:B26"/>
  </mergeCells>
  <conditionalFormatting sqref="D13:D17">
    <cfRule type="expression" dxfId="72" priority="74">
      <formula>OR($G13="X",$H13="X",$E13="X")</formula>
    </cfRule>
  </conditionalFormatting>
  <conditionalFormatting sqref="D19:D20">
    <cfRule type="expression" dxfId="71" priority="67">
      <formula>OR($G19="X",$H19="X",$E19="X")</formula>
    </cfRule>
  </conditionalFormatting>
  <conditionalFormatting sqref="D22:D26">
    <cfRule type="expression" dxfId="70" priority="60">
      <formula>OR($G22="X",$H22="X",$E22="X")</formula>
    </cfRule>
  </conditionalFormatting>
  <conditionalFormatting sqref="D28:D35">
    <cfRule type="expression" dxfId="69" priority="53">
      <formula>OR($G28="X",$H28="X",$E28="X")</formula>
    </cfRule>
  </conditionalFormatting>
  <conditionalFormatting sqref="D37:D47">
    <cfRule type="expression" dxfId="68" priority="46">
      <formula>OR($G37="X",$H37="X",$E37="X")</formula>
    </cfRule>
  </conditionalFormatting>
  <conditionalFormatting sqref="D49:D54">
    <cfRule type="expression" dxfId="67" priority="39">
      <formula>OR($G49="X",$H49="X",$E49="X")</formula>
    </cfRule>
  </conditionalFormatting>
  <conditionalFormatting sqref="D56:D58">
    <cfRule type="expression" dxfId="66" priority="32">
      <formula>OR($G56="X",$H56="X",$E56="X")</formula>
    </cfRule>
  </conditionalFormatting>
  <conditionalFormatting sqref="D60">
    <cfRule type="expression" dxfId="65" priority="25">
      <formula>OR($G60="X",$H60="X",$E60="X")</formula>
    </cfRule>
  </conditionalFormatting>
  <conditionalFormatting sqref="D62:D63">
    <cfRule type="expression" dxfId="64" priority="18">
      <formula>OR($G62="X",$H62="X",$E62="X")</formula>
    </cfRule>
  </conditionalFormatting>
  <conditionalFormatting sqref="D65">
    <cfRule type="expression" dxfId="63" priority="11">
      <formula>OR($G65="X",$H65="X",$E65="X")</formula>
    </cfRule>
  </conditionalFormatting>
  <conditionalFormatting sqref="D67:D73">
    <cfRule type="expression" dxfId="62" priority="4">
      <formula>OR($G67="X",$H67="X",$E67="X")</formula>
    </cfRule>
  </conditionalFormatting>
  <conditionalFormatting sqref="E13:E17">
    <cfRule type="expression" dxfId="61" priority="72">
      <formula>OR($D13="X",$G13="X",$H13="X")</formula>
    </cfRule>
  </conditionalFormatting>
  <conditionalFormatting sqref="E19:E20">
    <cfRule type="expression" dxfId="60" priority="65">
      <formula>OR($D19="X",$G19="X",$H19="X")</formula>
    </cfRule>
  </conditionalFormatting>
  <conditionalFormatting sqref="E22:E26">
    <cfRule type="expression" dxfId="59" priority="58">
      <formula>OR($D22="X",$G22="X",$H22="X")</formula>
    </cfRule>
  </conditionalFormatting>
  <conditionalFormatting sqref="E28:E35">
    <cfRule type="expression" dxfId="58" priority="51">
      <formula>OR($D28="X",$G28="X",$H28="X")</formula>
    </cfRule>
  </conditionalFormatting>
  <conditionalFormatting sqref="E37:E47">
    <cfRule type="expression" dxfId="57" priority="44">
      <formula>OR($D37="X",$G37="X",$H37="X")</formula>
    </cfRule>
  </conditionalFormatting>
  <conditionalFormatting sqref="E49:E54">
    <cfRule type="expression" dxfId="56" priority="37">
      <formula>OR($D49="X",$G49="X",$H49="X")</formula>
    </cfRule>
  </conditionalFormatting>
  <conditionalFormatting sqref="E56:E58">
    <cfRule type="expression" dxfId="55" priority="30">
      <formula>OR($D56="X",$G56="X",$H56="X")</formula>
    </cfRule>
  </conditionalFormatting>
  <conditionalFormatting sqref="E60">
    <cfRule type="expression" dxfId="54" priority="23">
      <formula>OR($D60="X",$G60="X",$H60="X")</formula>
    </cfRule>
  </conditionalFormatting>
  <conditionalFormatting sqref="E62:E63">
    <cfRule type="expression" dxfId="53" priority="16">
      <formula>OR($D62="X",$G62="X",$H62="X")</formula>
    </cfRule>
  </conditionalFormatting>
  <conditionalFormatting sqref="E65">
    <cfRule type="expression" dxfId="52" priority="9">
      <formula>OR($D65="X",$G65="X",$H65="X")</formula>
    </cfRule>
  </conditionalFormatting>
  <conditionalFormatting sqref="E67:E73">
    <cfRule type="expression" dxfId="51" priority="2">
      <formula>OR($D67="X",$G67="X",$H67="X")</formula>
    </cfRule>
  </conditionalFormatting>
  <conditionalFormatting sqref="F13:F17">
    <cfRule type="expression" dxfId="50" priority="77">
      <formula>OR($G13="X",$H13="X")</formula>
    </cfRule>
  </conditionalFormatting>
  <conditionalFormatting sqref="F19:F20">
    <cfRule type="expression" dxfId="49" priority="70">
      <formula>OR($G19="X",$H19="X")</formula>
    </cfRule>
  </conditionalFormatting>
  <conditionalFormatting sqref="F22:F26">
    <cfRule type="expression" dxfId="48" priority="63">
      <formula>OR($G22="X",$H22="X")</formula>
    </cfRule>
  </conditionalFormatting>
  <conditionalFormatting sqref="F28:F35">
    <cfRule type="expression" dxfId="47" priority="56">
      <formula>OR($G28="X",$H28="X")</formula>
    </cfRule>
  </conditionalFormatting>
  <conditionalFormatting sqref="F37:F47">
    <cfRule type="expression" dxfId="46" priority="49">
      <formula>OR($G37="X",$H37="X")</formula>
    </cfRule>
  </conditionalFormatting>
  <conditionalFormatting sqref="F49:F54">
    <cfRule type="expression" dxfId="45" priority="42">
      <formula>OR($G49="X",$H49="X")</formula>
    </cfRule>
  </conditionalFormatting>
  <conditionalFormatting sqref="F56:F58">
    <cfRule type="expression" dxfId="44" priority="35">
      <formula>OR($G56="X",$H56="X")</formula>
    </cfRule>
  </conditionalFormatting>
  <conditionalFormatting sqref="F60">
    <cfRule type="expression" dxfId="43" priority="28">
      <formula>OR($G60="X",$H60="X")</formula>
    </cfRule>
  </conditionalFormatting>
  <conditionalFormatting sqref="F62:F63">
    <cfRule type="expression" dxfId="42" priority="21">
      <formula>OR($G62="X",$H62="X")</formula>
    </cfRule>
  </conditionalFormatting>
  <conditionalFormatting sqref="F65">
    <cfRule type="expression" dxfId="41" priority="14">
      <formula>OR($G65="X",$H65="X")</formula>
    </cfRule>
  </conditionalFormatting>
  <conditionalFormatting sqref="F67:F73">
    <cfRule type="expression" dxfId="40" priority="7">
      <formula>OR($G67="X",$H67="X")</formula>
    </cfRule>
  </conditionalFormatting>
  <conditionalFormatting sqref="G13:G17">
    <cfRule type="expression" dxfId="39" priority="73">
      <formula>OR($D13="X",$E13="X",$H13="X")</formula>
    </cfRule>
  </conditionalFormatting>
  <conditionalFormatting sqref="G19:G20">
    <cfRule type="expression" dxfId="38" priority="66">
      <formula>OR($D19="X",$E19="X",$H19="X")</formula>
    </cfRule>
  </conditionalFormatting>
  <conditionalFormatting sqref="G22:G26">
    <cfRule type="expression" dxfId="37" priority="59">
      <formula>OR($D22="X",$E22="X",$H22="X")</formula>
    </cfRule>
  </conditionalFormatting>
  <conditionalFormatting sqref="G28:G35">
    <cfRule type="expression" dxfId="36" priority="52">
      <formula>OR($D28="X",$E28="X",$H28="X")</formula>
    </cfRule>
  </conditionalFormatting>
  <conditionalFormatting sqref="G37:G47">
    <cfRule type="expression" dxfId="35" priority="45">
      <formula>OR($D37="X",$E37="X",$H37="X")</formula>
    </cfRule>
  </conditionalFormatting>
  <conditionalFormatting sqref="G49:G54">
    <cfRule type="expression" dxfId="34" priority="38">
      <formula>OR($D49="X",$E49="X",$H49="X")</formula>
    </cfRule>
  </conditionalFormatting>
  <conditionalFormatting sqref="G56:G58">
    <cfRule type="expression" dxfId="33" priority="31">
      <formula>OR($D56="X",$E56="X",$H56="X")</formula>
    </cfRule>
  </conditionalFormatting>
  <conditionalFormatting sqref="G60">
    <cfRule type="expression" dxfId="32" priority="24">
      <formula>OR($D60="X",$E60="X",$H60="X")</formula>
    </cfRule>
  </conditionalFormatting>
  <conditionalFormatting sqref="G62:G63">
    <cfRule type="expression" dxfId="31" priority="17">
      <formula>OR($D62="X",$E62="X",$H62="X")</formula>
    </cfRule>
  </conditionalFormatting>
  <conditionalFormatting sqref="G65">
    <cfRule type="expression" dxfId="30" priority="10">
      <formula>OR($D65="X",$E65="X",$H65="X")</formula>
    </cfRule>
  </conditionalFormatting>
  <conditionalFormatting sqref="G67:G73">
    <cfRule type="expression" dxfId="29" priority="3">
      <formula>OR($D67="X",$E67="X",$H67="X")</formula>
    </cfRule>
  </conditionalFormatting>
  <conditionalFormatting sqref="H13:H17">
    <cfRule type="expression" dxfId="28" priority="71">
      <formula>OR($D13="X",$E13="X",$G13="X")</formula>
    </cfRule>
  </conditionalFormatting>
  <conditionalFormatting sqref="H19:H20">
    <cfRule type="expression" dxfId="27" priority="64">
      <formula>OR($D19="X",$E19="X",$G19="X")</formula>
    </cfRule>
  </conditionalFormatting>
  <conditionalFormatting sqref="H22:H26">
    <cfRule type="expression" dxfId="26" priority="57">
      <formula>OR($D22="X",$E22="X",$G22="X")</formula>
    </cfRule>
  </conditionalFormatting>
  <conditionalFormatting sqref="H28:H35">
    <cfRule type="expression" dxfId="25" priority="50">
      <formula>OR($D28="X",$E28="X",$G28="X")</formula>
    </cfRule>
  </conditionalFormatting>
  <conditionalFormatting sqref="H37:H47">
    <cfRule type="expression" dxfId="24" priority="43">
      <formula>OR($D37="X",$E37="X",$G37="X")</formula>
    </cfRule>
  </conditionalFormatting>
  <conditionalFormatting sqref="H49:H54">
    <cfRule type="expression" dxfId="23" priority="36">
      <formula>OR($D49="X",$E49="X",$G49="X")</formula>
    </cfRule>
  </conditionalFormatting>
  <conditionalFormatting sqref="H56:H58">
    <cfRule type="expression" dxfId="22" priority="29">
      <formula>OR($D56="X",$E56="X",$G56="X")</formula>
    </cfRule>
  </conditionalFormatting>
  <conditionalFormatting sqref="H60">
    <cfRule type="expression" dxfId="21" priority="22">
      <formula>OR($D60="X",$E60="X",$G60="X")</formula>
    </cfRule>
  </conditionalFormatting>
  <conditionalFormatting sqref="H62:H63">
    <cfRule type="expression" dxfId="20" priority="15">
      <formula>OR($D62="X",$E62="X",$G62="X")</formula>
    </cfRule>
  </conditionalFormatting>
  <conditionalFormatting sqref="H65">
    <cfRule type="expression" dxfId="19" priority="8">
      <formula>OR($D65="X",$E65="X",$G65="X")</formula>
    </cfRule>
  </conditionalFormatting>
  <conditionalFormatting sqref="H67:H73">
    <cfRule type="expression" dxfId="18" priority="1">
      <formula>OR($D67="X",$E67="X",$G67="X")</formula>
    </cfRule>
  </conditionalFormatting>
  <conditionalFormatting sqref="I13:I17 I19:I20 I22:I26 I28:I35 I37:I47 I49:I54 I56:I58 I60 I62:I63 I65 I67:I73">
    <cfRule type="expression" dxfId="17" priority="75">
      <formula>OR($D13="X",$E13="X")</formula>
    </cfRule>
  </conditionalFormatting>
  <pageMargins left="0.7" right="0.45" top="0.75" bottom="0.5" header="0.3" footer="0.3"/>
  <pageSetup paperSize="5" scale="75" orientation="landscape" r:id="rId1"/>
  <rowBreaks count="4" manualBreakCount="4">
    <brk id="16" max="16383" man="1"/>
    <brk id="33" max="16383" man="1"/>
    <brk id="56" max="16383" man="1"/>
    <brk id="63" max="16383" man="1"/>
  </rowBreaks>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'Drop Downs'!$B$4:$B$7</xm:f>
          </x14:formula1>
          <xm:sqref>F65 F13:F17 F19:F20 F22:F26 F28:F35 F37:F47 F49:F54 F56:F58 F60 F62:F63 F67:F73</xm:sqref>
        </x14:dataValidation>
        <x14:dataValidation type="list" allowBlank="1" showInputMessage="1" showErrorMessage="1" xr:uid="{00000000-0002-0000-0600-000002000000}">
          <x14:formula1>
            <xm:f>'Drop Downs'!$B$1</xm:f>
          </x14:formula1>
          <xm:sqref>G65:H65 D65:E65 G13:H17 D13:E17 G19:H20 D19:E20 G22:H26 D22:E26 G56:H58 G28:H35 D28:E35 G37:H47 D37:E47 G49:H54 D49:E54 D56:E58 G60:H60 D60:E60 G62:H63 D62:E63 G67:H73 D67:E73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AN26"/>
  <sheetViews>
    <sheetView zoomScale="85" zoomScaleNormal="85" workbookViewId="0">
      <selection activeCell="B2" sqref="B2:I2"/>
    </sheetView>
  </sheetViews>
  <sheetFormatPr defaultColWidth="9.28515625" defaultRowHeight="15" x14ac:dyDescent="0.25"/>
  <cols>
    <col min="1" max="1" width="2.140625" style="5" customWidth="1"/>
    <col min="2" max="2" width="9.28515625" style="20" customWidth="1"/>
    <col min="3" max="3" width="117.7109375" style="5" customWidth="1"/>
    <col min="4" max="4" width="16.7109375" style="5" customWidth="1"/>
    <col min="5" max="5" width="12.140625" style="5" bestFit="1" customWidth="1"/>
    <col min="6" max="6" width="28" style="5" bestFit="1" customWidth="1"/>
    <col min="7" max="7" width="16.5703125" style="5" bestFit="1" customWidth="1"/>
    <col min="8" max="8" width="14.42578125" style="5" bestFit="1" customWidth="1"/>
    <col min="9" max="9" width="50.7109375" style="5" customWidth="1"/>
    <col min="10" max="11" width="9.28515625" style="5" hidden="1" customWidth="1"/>
    <col min="12" max="16384" width="9.28515625" style="5"/>
  </cols>
  <sheetData>
    <row r="1" spans="2:40" ht="12" customHeight="1" x14ac:dyDescent="0.25"/>
    <row r="2" spans="2:40" ht="30.6" customHeight="1" x14ac:dyDescent="0.25">
      <c r="B2" s="388" t="s">
        <v>426</v>
      </c>
      <c r="C2" s="388"/>
      <c r="D2" s="388"/>
      <c r="E2" s="388"/>
      <c r="F2" s="388"/>
      <c r="G2" s="388"/>
      <c r="H2" s="388"/>
      <c r="I2" s="388"/>
    </row>
    <row r="3" spans="2:40" ht="29.45" customHeight="1" x14ac:dyDescent="0.25">
      <c r="B3" s="433" t="s">
        <v>369</v>
      </c>
      <c r="C3" s="433"/>
      <c r="D3" s="433"/>
      <c r="E3" s="433"/>
      <c r="F3" s="433"/>
      <c r="G3" s="433"/>
      <c r="H3" s="433"/>
      <c r="I3" s="433"/>
    </row>
    <row r="4" spans="2:40" ht="20.65" customHeight="1" x14ac:dyDescent="0.25">
      <c r="B4" s="419"/>
      <c r="C4" s="419"/>
      <c r="D4" s="419"/>
      <c r="E4" s="419"/>
      <c r="F4" s="419"/>
      <c r="G4" s="419"/>
      <c r="H4" s="419"/>
      <c r="I4" s="419"/>
    </row>
    <row r="5" spans="2:40" ht="9.75" customHeight="1" thickBot="1" x14ac:dyDescent="0.3">
      <c r="B5" s="88"/>
      <c r="C5" s="8"/>
      <c r="D5" s="8"/>
      <c r="E5" s="8"/>
      <c r="F5" s="8"/>
      <c r="G5" s="8"/>
    </row>
    <row r="6" spans="2:40" ht="21.6" customHeight="1" x14ac:dyDescent="0.25">
      <c r="B6" s="424" t="s">
        <v>424</v>
      </c>
      <c r="C6" s="425"/>
      <c r="D6" s="425"/>
      <c r="E6" s="425"/>
      <c r="F6" s="425"/>
      <c r="G6" s="425"/>
      <c r="H6" s="425"/>
      <c r="I6" s="426"/>
    </row>
    <row r="7" spans="2:40" ht="21.6" customHeight="1" x14ac:dyDescent="0.25">
      <c r="B7" s="427"/>
      <c r="C7" s="428"/>
      <c r="D7" s="428"/>
      <c r="E7" s="428"/>
      <c r="F7" s="428"/>
      <c r="G7" s="428"/>
      <c r="H7" s="428"/>
      <c r="I7" s="429"/>
    </row>
    <row r="8" spans="2:40" ht="21.6" customHeight="1" x14ac:dyDescent="0.25">
      <c r="B8" s="427"/>
      <c r="C8" s="428"/>
      <c r="D8" s="428"/>
      <c r="E8" s="428"/>
      <c r="F8" s="428"/>
      <c r="G8" s="428"/>
      <c r="H8" s="428"/>
      <c r="I8" s="429"/>
    </row>
    <row r="9" spans="2:40" ht="21.6" customHeight="1" thickBot="1" x14ac:dyDescent="0.3">
      <c r="B9" s="430"/>
      <c r="C9" s="431"/>
      <c r="D9" s="431"/>
      <c r="E9" s="431"/>
      <c r="F9" s="431"/>
      <c r="G9" s="431"/>
      <c r="H9" s="431"/>
      <c r="I9" s="432"/>
    </row>
    <row r="10" spans="2:40" ht="12" customHeight="1" thickBot="1" x14ac:dyDescent="0.3"/>
    <row r="11" spans="2:40" ht="15.75" x14ac:dyDescent="0.25">
      <c r="B11" s="401" t="s">
        <v>322</v>
      </c>
      <c r="C11" s="447" t="s">
        <v>375</v>
      </c>
      <c r="D11" s="422" t="s">
        <v>1</v>
      </c>
      <c r="E11" s="422"/>
      <c r="F11" s="422"/>
      <c r="G11" s="422"/>
      <c r="H11" s="422"/>
      <c r="I11" s="42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row>
    <row r="12" spans="2:40" s="33" customFormat="1" ht="48" thickBot="1" x14ac:dyDescent="0.3">
      <c r="B12" s="435"/>
      <c r="C12" s="451"/>
      <c r="D12" s="27" t="s">
        <v>302</v>
      </c>
      <c r="E12" s="27" t="s">
        <v>303</v>
      </c>
      <c r="F12" s="22" t="s">
        <v>387</v>
      </c>
      <c r="G12" s="27" t="s">
        <v>304</v>
      </c>
      <c r="H12" s="28" t="s">
        <v>324</v>
      </c>
      <c r="I12" s="31" t="s">
        <v>305</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pans="2:40" ht="22.15" customHeight="1" thickBot="1" x14ac:dyDescent="0.3">
      <c r="B13" s="106" t="s">
        <v>186</v>
      </c>
      <c r="C13" s="318" t="s">
        <v>187</v>
      </c>
      <c r="D13" s="319"/>
      <c r="E13" s="181"/>
      <c r="F13" s="181"/>
      <c r="G13" s="181"/>
      <c r="H13" s="187"/>
      <c r="I13" s="316"/>
      <c r="J13" s="23" t="str">
        <f t="shared" ref="J13:J24" si="0">IF(B13&lt;&gt;"",B13,J12)</f>
        <v>5.a</v>
      </c>
    </row>
    <row r="14" spans="2:40" ht="173.25" x14ac:dyDescent="0.25">
      <c r="B14" s="165" t="s">
        <v>188</v>
      </c>
      <c r="C14" s="200" t="s">
        <v>355</v>
      </c>
      <c r="D14" s="262"/>
      <c r="E14" s="291"/>
      <c r="F14" s="299"/>
      <c r="G14" s="306"/>
      <c r="H14" s="262"/>
      <c r="I14" s="303"/>
      <c r="J14" s="23" t="str">
        <f t="shared" si="0"/>
        <v>5.a.1</v>
      </c>
      <c r="K14" s="23" t="str">
        <f>IFERROR(IF(MATCH("X",D14:H14,0)&gt;3,MATCH("X",D14:H14,0)-1,MATCH("X",D14:H14,0)),"")</f>
        <v/>
      </c>
    </row>
    <row r="15" spans="2:40" ht="18.600000000000001" customHeight="1" x14ac:dyDescent="0.25">
      <c r="B15" s="94" t="s">
        <v>189</v>
      </c>
      <c r="C15" s="197" t="s">
        <v>306</v>
      </c>
      <c r="D15" s="263"/>
      <c r="E15" s="145"/>
      <c r="F15" s="296"/>
      <c r="G15" s="307"/>
      <c r="H15" s="263"/>
      <c r="I15" s="305"/>
      <c r="J15" s="23" t="str">
        <f t="shared" si="0"/>
        <v>5.a.2</v>
      </c>
      <c r="K15" s="23" t="str">
        <f t="shared" ref="K15:K24" si="1">IFERROR(IF(MATCH("X",D15:H15,0)&gt;3,MATCH("X",D15:H15,0)-1,MATCH("X",D15:H15,0)),"")</f>
        <v/>
      </c>
    </row>
    <row r="16" spans="2:40" ht="31.5" x14ac:dyDescent="0.25">
      <c r="B16" s="94" t="s">
        <v>190</v>
      </c>
      <c r="C16" s="208" t="s">
        <v>278</v>
      </c>
      <c r="D16" s="263"/>
      <c r="E16" s="145"/>
      <c r="F16" s="296"/>
      <c r="G16" s="307"/>
      <c r="H16" s="263"/>
      <c r="I16" s="305"/>
      <c r="J16" s="23" t="str">
        <f t="shared" si="0"/>
        <v>5.a.3</v>
      </c>
      <c r="K16" s="23" t="str">
        <f t="shared" si="1"/>
        <v/>
      </c>
    </row>
    <row r="17" spans="2:15" ht="48" thickBot="1" x14ac:dyDescent="0.3">
      <c r="B17" s="120" t="s">
        <v>191</v>
      </c>
      <c r="C17" s="198" t="s">
        <v>192</v>
      </c>
      <c r="D17" s="264"/>
      <c r="E17" s="293"/>
      <c r="F17" s="301"/>
      <c r="G17" s="308"/>
      <c r="H17" s="264"/>
      <c r="I17" s="304"/>
      <c r="J17" s="23" t="str">
        <f t="shared" si="0"/>
        <v>5.a.4</v>
      </c>
      <c r="K17" s="23" t="str">
        <f t="shared" si="1"/>
        <v/>
      </c>
    </row>
    <row r="18" spans="2:15" ht="20.45" customHeight="1" thickBot="1" x14ac:dyDescent="0.3">
      <c r="B18" s="297" t="s">
        <v>194</v>
      </c>
      <c r="C18" s="186" t="s">
        <v>193</v>
      </c>
      <c r="D18" s="186"/>
      <c r="E18" s="186"/>
      <c r="F18" s="186"/>
      <c r="G18" s="186"/>
      <c r="H18" s="186"/>
      <c r="I18" s="317"/>
      <c r="J18" s="23" t="str">
        <f t="shared" si="0"/>
        <v>5.b</v>
      </c>
      <c r="K18" s="23" t="str">
        <f t="shared" si="1"/>
        <v/>
      </c>
    </row>
    <row r="19" spans="2:15" ht="31.5" x14ac:dyDescent="0.25">
      <c r="B19" s="438" t="s">
        <v>195</v>
      </c>
      <c r="C19" s="203" t="s">
        <v>196</v>
      </c>
      <c r="D19" s="262"/>
      <c r="E19" s="291"/>
      <c r="F19" s="184"/>
      <c r="G19" s="306"/>
      <c r="H19" s="262"/>
      <c r="I19" s="303"/>
      <c r="J19" s="23" t="str">
        <f t="shared" si="0"/>
        <v>5.b.1</v>
      </c>
      <c r="K19" s="23" t="str">
        <f t="shared" si="1"/>
        <v/>
      </c>
    </row>
    <row r="20" spans="2:15" s="33" customFormat="1" ht="31.5" x14ac:dyDescent="0.25">
      <c r="B20" s="436"/>
      <c r="C20" s="204" t="s">
        <v>232</v>
      </c>
      <c r="D20" s="263"/>
      <c r="E20" s="145"/>
      <c r="F20" s="185"/>
      <c r="G20" s="307"/>
      <c r="H20" s="263"/>
      <c r="I20" s="305"/>
      <c r="J20" s="23" t="str">
        <f t="shared" si="0"/>
        <v>5.b.1</v>
      </c>
      <c r="K20" s="23" t="str">
        <f t="shared" si="1"/>
        <v/>
      </c>
    </row>
    <row r="21" spans="2:15" ht="47.25" x14ac:dyDescent="0.25">
      <c r="B21" s="437"/>
      <c r="C21" s="204" t="s">
        <v>297</v>
      </c>
      <c r="D21" s="263"/>
      <c r="E21" s="145"/>
      <c r="F21" s="185"/>
      <c r="G21" s="307"/>
      <c r="H21" s="263"/>
      <c r="I21" s="305"/>
      <c r="J21" s="23" t="str">
        <f t="shared" si="0"/>
        <v>5.b.1</v>
      </c>
      <c r="K21" s="23" t="str">
        <f t="shared" si="1"/>
        <v/>
      </c>
    </row>
    <row r="22" spans="2:15" ht="128.44999999999999" customHeight="1" thickBot="1" x14ac:dyDescent="0.3">
      <c r="B22" s="100" t="s">
        <v>197</v>
      </c>
      <c r="C22" s="205" t="s">
        <v>379</v>
      </c>
      <c r="D22" s="263"/>
      <c r="E22" s="145"/>
      <c r="F22" s="185"/>
      <c r="G22" s="307"/>
      <c r="H22" s="263"/>
      <c r="I22" s="305"/>
      <c r="J22" s="23" t="str">
        <f t="shared" si="0"/>
        <v>5.b.2</v>
      </c>
      <c r="K22" s="23" t="str">
        <f t="shared" si="1"/>
        <v/>
      </c>
    </row>
    <row r="23" spans="2:15" ht="47.25" x14ac:dyDescent="0.25">
      <c r="B23" s="449" t="s">
        <v>198</v>
      </c>
      <c r="C23" s="206" t="s">
        <v>380</v>
      </c>
      <c r="D23" s="263"/>
      <c r="E23" s="145"/>
      <c r="F23" s="185"/>
      <c r="G23" s="307"/>
      <c r="H23" s="263"/>
      <c r="I23" s="305"/>
      <c r="J23" s="23" t="str">
        <f t="shared" si="0"/>
        <v>5.b.3</v>
      </c>
      <c r="K23" s="23" t="str">
        <f t="shared" si="1"/>
        <v/>
      </c>
    </row>
    <row r="24" spans="2:15" s="66" customFormat="1" ht="79.5" thickBot="1" x14ac:dyDescent="0.3">
      <c r="B24" s="450"/>
      <c r="C24" s="207" t="s">
        <v>381</v>
      </c>
      <c r="D24" s="264"/>
      <c r="E24" s="293"/>
      <c r="F24" s="294"/>
      <c r="G24" s="308"/>
      <c r="H24" s="264"/>
      <c r="I24" s="304"/>
      <c r="J24" s="23" t="str">
        <f t="shared" si="0"/>
        <v>5.b.3</v>
      </c>
      <c r="K24" s="23" t="str">
        <f t="shared" si="1"/>
        <v/>
      </c>
      <c r="O24" s="74"/>
    </row>
    <row r="25" spans="2:15" s="66" customFormat="1" x14ac:dyDescent="0.25">
      <c r="B25" s="166"/>
      <c r="C25" s="71"/>
      <c r="D25" s="72"/>
      <c r="E25" s="72"/>
      <c r="F25" s="72"/>
      <c r="G25" s="72"/>
      <c r="H25" s="72"/>
      <c r="I25" s="73"/>
      <c r="K25" s="23"/>
      <c r="N25" s="75"/>
      <c r="O25" s="76"/>
    </row>
    <row r="26" spans="2:15" x14ac:dyDescent="0.25">
      <c r="N26" s="9"/>
      <c r="O26" s="10"/>
    </row>
  </sheetData>
  <mergeCells count="9">
    <mergeCell ref="B23:B24"/>
    <mergeCell ref="B19:B21"/>
    <mergeCell ref="B11:B12"/>
    <mergeCell ref="B3:I3"/>
    <mergeCell ref="B2:I2"/>
    <mergeCell ref="B6:I9"/>
    <mergeCell ref="B4:I4"/>
    <mergeCell ref="C11:C12"/>
    <mergeCell ref="D11:I11"/>
  </mergeCells>
  <conditionalFormatting sqref="D14:D17">
    <cfRule type="expression" dxfId="16" priority="11">
      <formula>OR($G14="X",$H14="X",$E14="X")</formula>
    </cfRule>
  </conditionalFormatting>
  <conditionalFormatting sqref="D19:D24">
    <cfRule type="expression" dxfId="15" priority="4">
      <formula>OR($G19="X",$H19="X",$E19="X")</formula>
    </cfRule>
  </conditionalFormatting>
  <conditionalFormatting sqref="D25">
    <cfRule type="expression" dxfId="14" priority="244">
      <formula>OR($E25="X",$G25="X",$H25="X")</formula>
    </cfRule>
  </conditionalFormatting>
  <conditionalFormatting sqref="E14:E17">
    <cfRule type="expression" dxfId="13" priority="9">
      <formula>OR($D14="X",$G14="X",$H14="X")</formula>
    </cfRule>
  </conditionalFormatting>
  <conditionalFormatting sqref="E19:E24">
    <cfRule type="expression" dxfId="12" priority="2">
      <formula>OR($D19="X",$G19="X",$H19="X")</formula>
    </cfRule>
  </conditionalFormatting>
  <conditionalFormatting sqref="E25:F25">
    <cfRule type="expression" dxfId="11" priority="241">
      <formula>OR($D25="X",$G25="X",$H25="X")</formula>
    </cfRule>
  </conditionalFormatting>
  <conditionalFormatting sqref="F14:F17">
    <cfRule type="expression" dxfId="10" priority="14">
      <formula>OR($G14="X",$H14="X")</formula>
    </cfRule>
  </conditionalFormatting>
  <conditionalFormatting sqref="F19:F24">
    <cfRule type="expression" dxfId="9" priority="7">
      <formula>OR($G19="X",$H19="X")</formula>
    </cfRule>
  </conditionalFormatting>
  <conditionalFormatting sqref="G14:G17">
    <cfRule type="expression" dxfId="8" priority="10">
      <formula>OR($D14="X",$E14="X",$H14="X")</formula>
    </cfRule>
  </conditionalFormatting>
  <conditionalFormatting sqref="G19:G24">
    <cfRule type="expression" dxfId="7" priority="3">
      <formula>OR($D19="X",$E19="X",$H19="X")</formula>
    </cfRule>
  </conditionalFormatting>
  <conditionalFormatting sqref="G25">
    <cfRule type="expression" dxfId="6" priority="41">
      <formula>OR($D25="X",$E25="X",$H25="X")</formula>
    </cfRule>
  </conditionalFormatting>
  <conditionalFormatting sqref="H14:H17">
    <cfRule type="expression" dxfId="5" priority="8">
      <formula>OR($D14="X",$E14="X",$G14="X")</formula>
    </cfRule>
  </conditionalFormatting>
  <conditionalFormatting sqref="H19:H24">
    <cfRule type="expression" dxfId="4" priority="1">
      <formula>OR($D19="X",$E19="X",$G19="X")</formula>
    </cfRule>
  </conditionalFormatting>
  <conditionalFormatting sqref="H25">
    <cfRule type="expression" dxfId="3" priority="243">
      <formula>OR($D25="X",$E25="X",$G25="X")</formula>
    </cfRule>
  </conditionalFormatting>
  <conditionalFormatting sqref="I14:I17 I19:I24">
    <cfRule type="expression" dxfId="2" priority="12">
      <formula>OR($D14="X",$E14="X")</formula>
    </cfRule>
  </conditionalFormatting>
  <hyperlinks>
    <hyperlink ref="B3" r:id="rId1" display="https://www.samhsa.gov/sites/default/files/ccbhc-criteria-2023.pdf  " xr:uid="{00000000-0004-0000-0700-000000000000}"/>
  </hyperlinks>
  <pageMargins left="0.7" right="0.45" top="0.75" bottom="0.5" header="0.3" footer="0.3"/>
  <pageSetup paperSize="5" scale="75" orientation="landscape" r:id="rId2"/>
  <customProperties>
    <customPr name="OrphanNamesChecked" r:id="rId3"/>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 Downs'!$B$1</xm:f>
          </x14:formula1>
          <xm:sqref>D14:E17 F25 G14:H17 D19:E25 G19:H25</xm:sqref>
        </x14:dataValidation>
        <x14:dataValidation type="list" allowBlank="1" showInputMessage="1" showErrorMessage="1" xr:uid="{00000000-0002-0000-0700-000002000000}">
          <x14:formula1>
            <xm:f>'Drop Downs'!$B$4:$B$7</xm:f>
          </x14:formula1>
          <xm:sqref>F14:F17 F19:F24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R26"/>
  <sheetViews>
    <sheetView workbookViewId="0">
      <selection activeCell="B2" sqref="B2:E2"/>
    </sheetView>
  </sheetViews>
  <sheetFormatPr defaultColWidth="9.28515625" defaultRowHeight="15" x14ac:dyDescent="0.25"/>
  <cols>
    <col min="1" max="1" width="4.85546875" customWidth="1"/>
    <col min="2" max="2" width="9.7109375" style="35" customWidth="1"/>
    <col min="3" max="3" width="124.5703125" customWidth="1"/>
    <col min="4" max="5" width="14.85546875" customWidth="1"/>
    <col min="6" max="7" width="9.28515625" customWidth="1"/>
    <col min="10" max="10" width="9.28515625" customWidth="1"/>
    <col min="11" max="12" width="9.28515625" hidden="1" customWidth="1"/>
  </cols>
  <sheetData>
    <row r="2" spans="2:18" s="18" customFormat="1" ht="22.15" customHeight="1" x14ac:dyDescent="0.25">
      <c r="B2" s="434" t="s">
        <v>426</v>
      </c>
      <c r="C2" s="434"/>
      <c r="D2" s="434"/>
      <c r="E2" s="434"/>
    </row>
    <row r="3" spans="2:18" s="18" customFormat="1" ht="43.15" customHeight="1" x14ac:dyDescent="0.25">
      <c r="B3" s="454" t="s">
        <v>333</v>
      </c>
      <c r="C3" s="455"/>
      <c r="D3" s="455"/>
      <c r="E3" s="455"/>
    </row>
    <row r="4" spans="2:18" ht="20.45" customHeight="1" x14ac:dyDescent="0.25">
      <c r="B4" s="419"/>
      <c r="C4" s="419"/>
      <c r="D4" s="419"/>
      <c r="E4" s="419"/>
    </row>
    <row r="5" spans="2:18" ht="20.45" customHeight="1" thickBot="1" x14ac:dyDescent="0.3">
      <c r="B5" s="36"/>
    </row>
    <row r="6" spans="2:18" ht="14.65" customHeight="1" x14ac:dyDescent="0.25">
      <c r="B6" s="391" t="s">
        <v>425</v>
      </c>
      <c r="C6" s="392"/>
      <c r="D6" s="392"/>
      <c r="E6" s="393"/>
    </row>
    <row r="7" spans="2:18" ht="62.45" customHeight="1" thickBot="1" x14ac:dyDescent="0.3">
      <c r="B7" s="394"/>
      <c r="C7" s="395"/>
      <c r="D7" s="395"/>
      <c r="E7" s="396"/>
    </row>
    <row r="8" spans="2:18" ht="17.45" customHeight="1" thickBot="1" x14ac:dyDescent="0.3"/>
    <row r="9" spans="2:18" s="5" customFormat="1" ht="50.45" customHeight="1" thickBot="1" x14ac:dyDescent="0.3">
      <c r="B9" s="401" t="s">
        <v>322</v>
      </c>
      <c r="C9" s="456" t="s">
        <v>370</v>
      </c>
      <c r="D9" s="452" t="s">
        <v>388</v>
      </c>
      <c r="E9" s="453"/>
      <c r="F9"/>
      <c r="G9"/>
      <c r="H9"/>
      <c r="I9"/>
      <c r="J9"/>
      <c r="K9"/>
      <c r="L9"/>
      <c r="M9"/>
      <c r="N9"/>
      <c r="O9"/>
      <c r="P9"/>
      <c r="Q9"/>
      <c r="R9"/>
    </row>
    <row r="10" spans="2:18" s="5" customFormat="1" ht="24" customHeight="1" thickBot="1" x14ac:dyDescent="0.3">
      <c r="B10" s="402"/>
      <c r="C10" s="457"/>
      <c r="D10" s="347" t="s">
        <v>2</v>
      </c>
      <c r="E10" s="348" t="s">
        <v>3</v>
      </c>
      <c r="F10"/>
      <c r="G10"/>
      <c r="H10"/>
      <c r="I10"/>
      <c r="J10"/>
      <c r="K10"/>
      <c r="L10"/>
      <c r="M10"/>
      <c r="N10"/>
      <c r="O10"/>
      <c r="P10"/>
      <c r="Q10"/>
      <c r="R10"/>
    </row>
    <row r="11" spans="2:18" s="5" customFormat="1" ht="21.6" customHeight="1" thickBot="1" x14ac:dyDescent="0.3">
      <c r="B11" s="99" t="s">
        <v>327</v>
      </c>
      <c r="C11" s="89" t="s">
        <v>199</v>
      </c>
      <c r="D11" s="269"/>
      <c r="E11" s="346"/>
      <c r="F11"/>
      <c r="G11"/>
      <c r="H11"/>
      <c r="I11"/>
      <c r="J11"/>
      <c r="K11"/>
      <c r="L11"/>
      <c r="M11"/>
      <c r="N11"/>
      <c r="O11"/>
      <c r="P11"/>
      <c r="Q11"/>
      <c r="R11"/>
    </row>
    <row r="12" spans="2:18" ht="34.15" customHeight="1" x14ac:dyDescent="0.25">
      <c r="B12" s="458" t="s">
        <v>200</v>
      </c>
      <c r="C12" s="190" t="s">
        <v>301</v>
      </c>
      <c r="D12" s="70"/>
      <c r="E12" s="70"/>
      <c r="L12" t="str">
        <f>IFERROR(2-MATCH("X",D12:E12,0),"")</f>
        <v/>
      </c>
    </row>
    <row r="13" spans="2:18" ht="22.15" customHeight="1" x14ac:dyDescent="0.25">
      <c r="B13" s="459"/>
      <c r="C13" s="191" t="s">
        <v>203</v>
      </c>
      <c r="D13" s="70"/>
      <c r="E13" s="70"/>
      <c r="L13" t="str">
        <f t="shared" ref="L13:L18" si="0">IFERROR(2-MATCH("X",D13:E13,0),"")</f>
        <v/>
      </c>
    </row>
    <row r="14" spans="2:18" ht="22.15" customHeight="1" x14ac:dyDescent="0.25">
      <c r="B14" s="459"/>
      <c r="C14" s="191" t="s">
        <v>202</v>
      </c>
      <c r="D14" s="70"/>
      <c r="E14" s="70"/>
      <c r="L14" t="str">
        <f t="shared" si="0"/>
        <v/>
      </c>
    </row>
    <row r="15" spans="2:18" s="42" customFormat="1" ht="48.6" customHeight="1" x14ac:dyDescent="0.25">
      <c r="B15" s="459"/>
      <c r="C15" s="191" t="s">
        <v>291</v>
      </c>
      <c r="D15" s="70"/>
      <c r="E15" s="70"/>
      <c r="G15"/>
      <c r="L15" t="str">
        <f t="shared" si="0"/>
        <v/>
      </c>
    </row>
    <row r="16" spans="2:18" s="42" customFormat="1" ht="33.6" customHeight="1" x14ac:dyDescent="0.25">
      <c r="B16" s="459"/>
      <c r="C16" s="191" t="s">
        <v>201</v>
      </c>
      <c r="D16" s="70"/>
      <c r="E16" s="70"/>
      <c r="G16"/>
      <c r="L16" t="str">
        <f t="shared" si="0"/>
        <v/>
      </c>
      <c r="N16"/>
    </row>
    <row r="17" spans="2:12" s="42" customFormat="1" ht="47.25" x14ac:dyDescent="0.25">
      <c r="B17" s="167" t="s">
        <v>204</v>
      </c>
      <c r="C17" s="192" t="s">
        <v>279</v>
      </c>
      <c r="D17" s="70"/>
      <c r="E17" s="70"/>
      <c r="G17"/>
      <c r="L17" t="str">
        <f t="shared" si="0"/>
        <v/>
      </c>
    </row>
    <row r="18" spans="2:12" s="42" customFormat="1" ht="52.15" customHeight="1" thickBot="1" x14ac:dyDescent="0.3">
      <c r="B18" s="171" t="s">
        <v>205</v>
      </c>
      <c r="C18" s="193" t="s">
        <v>294</v>
      </c>
      <c r="D18" s="70"/>
      <c r="E18" s="70"/>
      <c r="G18"/>
      <c r="L18" t="str">
        <f t="shared" si="0"/>
        <v/>
      </c>
    </row>
    <row r="19" spans="2:12" ht="20.45" customHeight="1" thickBot="1" x14ac:dyDescent="0.3">
      <c r="B19" s="89" t="s">
        <v>207</v>
      </c>
      <c r="C19" s="107" t="s">
        <v>206</v>
      </c>
      <c r="D19" s="107"/>
      <c r="E19" s="121"/>
    </row>
    <row r="20" spans="2:12" ht="51.6" customHeight="1" x14ac:dyDescent="0.25">
      <c r="B20" s="437" t="s">
        <v>208</v>
      </c>
      <c r="C20" s="190" t="s">
        <v>290</v>
      </c>
      <c r="D20" s="70"/>
      <c r="E20" s="70"/>
      <c r="L20" t="str">
        <f t="shared" ref="L20:L24" si="1">IFERROR(2-MATCH("X",D20:E20,0),"")</f>
        <v/>
      </c>
    </row>
    <row r="21" spans="2:12" ht="174" customHeight="1" x14ac:dyDescent="0.25">
      <c r="B21" s="400"/>
      <c r="C21" s="192" t="s">
        <v>371</v>
      </c>
      <c r="D21" s="70"/>
      <c r="E21" s="70"/>
      <c r="L21" t="str">
        <f t="shared" si="1"/>
        <v/>
      </c>
    </row>
    <row r="22" spans="2:12" ht="36.6" customHeight="1" x14ac:dyDescent="0.25">
      <c r="B22" s="168" t="s">
        <v>298</v>
      </c>
      <c r="C22" s="192" t="s">
        <v>307</v>
      </c>
      <c r="D22" s="70"/>
      <c r="E22" s="70"/>
      <c r="L22" t="str">
        <f t="shared" si="1"/>
        <v/>
      </c>
    </row>
    <row r="23" spans="2:12" ht="63.6" customHeight="1" x14ac:dyDescent="0.25">
      <c r="B23" s="168" t="s">
        <v>299</v>
      </c>
      <c r="C23" s="192" t="s">
        <v>300</v>
      </c>
      <c r="D23" s="70"/>
      <c r="E23" s="70"/>
      <c r="L23" t="str">
        <f t="shared" si="1"/>
        <v/>
      </c>
    </row>
    <row r="24" spans="2:12" ht="78.599999999999994" customHeight="1" thickBot="1" x14ac:dyDescent="0.3">
      <c r="B24" s="169" t="s">
        <v>229</v>
      </c>
      <c r="C24" s="194" t="s">
        <v>231</v>
      </c>
      <c r="D24" s="70"/>
      <c r="E24" s="70"/>
      <c r="L24" t="str">
        <f t="shared" si="1"/>
        <v/>
      </c>
    </row>
    <row r="25" spans="2:12" s="5" customFormat="1" ht="21" customHeight="1" thickBot="1" x14ac:dyDescent="0.3">
      <c r="B25" s="89" t="s">
        <v>210</v>
      </c>
      <c r="C25" s="107" t="s">
        <v>209</v>
      </c>
      <c r="D25" s="107"/>
      <c r="E25" s="164"/>
      <c r="G25"/>
      <c r="L25"/>
    </row>
    <row r="26" spans="2:12" ht="23.45" customHeight="1" thickBot="1" x14ac:dyDescent="0.3">
      <c r="B26" s="170" t="s">
        <v>230</v>
      </c>
      <c r="C26" s="195" t="s">
        <v>289</v>
      </c>
      <c r="D26" s="70"/>
      <c r="E26" s="70"/>
      <c r="L26" t="str">
        <f>IFERROR(2-MATCH("X",D26:E26,0),"")</f>
        <v/>
      </c>
    </row>
  </sheetData>
  <mergeCells count="9">
    <mergeCell ref="B20:B21"/>
    <mergeCell ref="D9:E9"/>
    <mergeCell ref="B3:E3"/>
    <mergeCell ref="B6:E7"/>
    <mergeCell ref="B2:E2"/>
    <mergeCell ref="B9:B10"/>
    <mergeCell ref="C9:C10"/>
    <mergeCell ref="B12:B16"/>
    <mergeCell ref="B4:E4"/>
  </mergeCells>
  <conditionalFormatting sqref="D12:D1048576">
    <cfRule type="expression" dxfId="1" priority="1">
      <formula>$E12="X"</formula>
    </cfRule>
  </conditionalFormatting>
  <conditionalFormatting sqref="E12:E500">
    <cfRule type="expression" dxfId="0" priority="3">
      <formula>$D12="X"</formula>
    </cfRule>
  </conditionalFormatting>
  <hyperlinks>
    <hyperlink ref="B3" r:id="rId1" display="https://www.samhsa.gov/sites/default/files/ccbhc-criteria-2023.pdf  " xr:uid="{00000000-0004-0000-0800-000000000000}"/>
  </hyperlinks>
  <pageMargins left="0.7" right="0.7" top="0.75" bottom="0.5" header="0.3" footer="0.3"/>
  <pageSetup paperSize="5" orientation="landscape" r:id="rId2"/>
  <customProperties>
    <customPr name="OrphanNamesChecke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 Downs'!$B$1</xm:f>
          </x14:formula1>
          <xm:sqref>E20:E26 D12:E18 D20:D24 D26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7FF27-24C5-4719-875F-6D3F9B35D322}">
  <dimension ref="B1:AE43"/>
  <sheetViews>
    <sheetView workbookViewId="0">
      <selection activeCell="B2" sqref="B2:E2"/>
    </sheetView>
  </sheetViews>
  <sheetFormatPr defaultRowHeight="15" x14ac:dyDescent="0.25"/>
  <cols>
    <col min="1" max="1" width="4" customWidth="1"/>
    <col min="2" max="3" width="12.42578125" customWidth="1"/>
    <col min="4" max="4" width="12.140625" customWidth="1"/>
    <col min="5" max="5" width="5.28515625" customWidth="1"/>
    <col min="6" max="7" width="12.42578125" customWidth="1"/>
    <col min="8" max="8" width="11.85546875" customWidth="1"/>
    <col min="9" max="9" width="6.5703125" customWidth="1"/>
    <col min="10" max="11" width="12.42578125" customWidth="1"/>
    <col min="12" max="12" width="11.85546875" customWidth="1"/>
    <col min="13" max="13" width="5" customWidth="1"/>
    <col min="14" max="15" width="12.42578125" customWidth="1"/>
    <col min="16" max="16" width="11.85546875" customWidth="1"/>
    <col min="17" max="17" width="6.85546875" customWidth="1"/>
    <col min="18" max="19" width="12.42578125" customWidth="1"/>
    <col min="20" max="20" width="11.85546875" customWidth="1"/>
    <col min="21" max="21" width="5" customWidth="1"/>
    <col min="22" max="23" width="12.42578125" customWidth="1"/>
    <col min="24" max="24" width="11.85546875" customWidth="1"/>
  </cols>
  <sheetData>
    <row r="1" spans="2:31" ht="33.6" customHeight="1" thickBot="1" x14ac:dyDescent="0.3">
      <c r="B1" s="471" t="s">
        <v>398</v>
      </c>
      <c r="C1" s="472"/>
      <c r="D1" s="473"/>
      <c r="F1" s="474" t="s">
        <v>239</v>
      </c>
      <c r="G1" s="475"/>
      <c r="H1" s="476"/>
      <c r="J1" s="477" t="s">
        <v>240</v>
      </c>
      <c r="K1" s="478"/>
      <c r="L1" s="479"/>
      <c r="N1" s="480" t="s">
        <v>241</v>
      </c>
      <c r="O1" s="481"/>
      <c r="P1" s="482"/>
      <c r="R1" s="483" t="s">
        <v>242</v>
      </c>
      <c r="S1" s="484"/>
      <c r="T1" s="485"/>
      <c r="V1" s="468" t="s">
        <v>243</v>
      </c>
      <c r="W1" s="469"/>
      <c r="X1" s="470"/>
    </row>
    <row r="2" spans="2:31" ht="48" thickBot="1" x14ac:dyDescent="0.3">
      <c r="B2" s="246" t="s">
        <v>322</v>
      </c>
      <c r="C2" s="247" t="s">
        <v>399</v>
      </c>
      <c r="D2" s="246" t="s">
        <v>400</v>
      </c>
      <c r="F2" s="222" t="s">
        <v>322</v>
      </c>
      <c r="G2" s="223" t="s">
        <v>401</v>
      </c>
      <c r="H2" s="224" t="s">
        <v>400</v>
      </c>
      <c r="J2" s="248" t="s">
        <v>322</v>
      </c>
      <c r="K2" s="249" t="s">
        <v>401</v>
      </c>
      <c r="L2" s="248" t="s">
        <v>400</v>
      </c>
      <c r="N2" s="225" t="s">
        <v>322</v>
      </c>
      <c r="O2" s="226" t="s">
        <v>401</v>
      </c>
      <c r="P2" s="227" t="s">
        <v>400</v>
      </c>
      <c r="R2" s="228" t="s">
        <v>322</v>
      </c>
      <c r="S2" s="229" t="s">
        <v>401</v>
      </c>
      <c r="T2" s="230" t="s">
        <v>400</v>
      </c>
      <c r="V2" s="231" t="s">
        <v>322</v>
      </c>
      <c r="W2" s="232" t="s">
        <v>401</v>
      </c>
      <c r="X2" s="233" t="s">
        <v>400</v>
      </c>
    </row>
    <row r="3" spans="2:31" x14ac:dyDescent="0.25">
      <c r="B3" s="234" t="s">
        <v>9</v>
      </c>
      <c r="C3" s="234">
        <v>5</v>
      </c>
      <c r="D3" s="234" t="str">
        <f>IFERROR(ROUND(E3*C3,0),"")</f>
        <v/>
      </c>
      <c r="E3" s="245" t="e">
        <f>AVERAGE('Program Requirement 1.a'!L12:L50)</f>
        <v>#DIV/0!</v>
      </c>
      <c r="F3" s="234" t="s">
        <v>27</v>
      </c>
      <c r="G3" s="234">
        <v>5</v>
      </c>
      <c r="H3" s="234" t="str" cm="1">
        <f t="array" ref="H3">IFERROR(INDEX($AB$5:$AE$7,MATCH(G3,$AA$5:$AA$7,0),ROUND(I3,0)),"")</f>
        <v/>
      </c>
      <c r="I3" s="245" t="e">
        <f>AVERAGEIF('Program Requirement 2 '!$J$14:$J$42,'Weighted Criteria'!F3,'Program Requirement 2 '!$K$14:$K$42)</f>
        <v>#DIV/0!</v>
      </c>
      <c r="J3" s="234" t="s">
        <v>75</v>
      </c>
      <c r="K3" s="234">
        <v>5</v>
      </c>
      <c r="L3" s="234" t="str" cm="1">
        <f t="array" ref="L3">IFERROR(INDEX($AB$5:$AE$7,MATCH(K3,$AA$5:$AA$7,0),ROUND(M3,0)),"")</f>
        <v/>
      </c>
      <c r="M3" s="245" t="e">
        <f>AVERAGEIF('Program Requirement 3 '!$J$12:$J$39,'Weighted Criteria'!J3,'Program Requirement 3 '!$K$12:$K$39)</f>
        <v>#DIV/0!</v>
      </c>
      <c r="N3" s="234" t="s">
        <v>96</v>
      </c>
      <c r="O3" s="234">
        <v>5</v>
      </c>
      <c r="P3" s="235" t="str" cm="1">
        <f t="array" ref="P3">IFERROR(INDEX($AB$5:$AE$7,MATCH(O3,$AA$5:$AA$7,0),ROUND(Q3,0)),"")</f>
        <v/>
      </c>
      <c r="Q3" s="245" t="e">
        <f>AVERAGEIF('Program Requirement 4'!$J$12:$J$73,'Weighted Criteria'!N3,'Program Requirement 4'!$K$12:$K$73)</f>
        <v>#DIV/0!</v>
      </c>
      <c r="R3" s="234" t="s">
        <v>188</v>
      </c>
      <c r="S3" s="234">
        <v>5</v>
      </c>
      <c r="T3" s="235" t="str" cm="1">
        <f t="array" ref="T3">IFERROR(INDEX($AB$5:$AE$7,MATCH(S3,$AA$5:$AA$7,0),ROUND(U3,0)),"")</f>
        <v/>
      </c>
      <c r="U3" s="245" t="e">
        <f>AVERAGEIF('Program Requirement 5'!$J$12:$J$24,'Weighted Criteria'!R3,'Program Requirement 5'!$K$12:$K$24)</f>
        <v>#DIV/0!</v>
      </c>
      <c r="V3" s="234" t="s">
        <v>200</v>
      </c>
      <c r="W3" s="234">
        <v>5</v>
      </c>
      <c r="X3" s="234" t="str">
        <f>IFERROR(ROUND(W3*Y3,0),"")</f>
        <v/>
      </c>
      <c r="Y3" s="245" t="e">
        <f>AVERAGE('Program Requirement 6 '!L12:L16)</f>
        <v>#DIV/0!</v>
      </c>
      <c r="Z3" s="464" t="s">
        <v>402</v>
      </c>
      <c r="AA3" s="465"/>
      <c r="AB3" s="460" t="s">
        <v>403</v>
      </c>
      <c r="AC3" s="460"/>
      <c r="AD3" s="460"/>
      <c r="AE3" s="460"/>
    </row>
    <row r="4" spans="2:31" x14ac:dyDescent="0.25">
      <c r="B4" s="236" t="s">
        <v>8</v>
      </c>
      <c r="C4" s="236">
        <v>5</v>
      </c>
      <c r="D4" s="236" t="str">
        <f t="shared" ref="D4:D6" si="0">IFERROR(ROUND(E4*C4,0),"")</f>
        <v/>
      </c>
      <c r="E4" s="245" t="str">
        <f>'Program Requirement 1.a'!L51</f>
        <v/>
      </c>
      <c r="F4" s="236" t="s">
        <v>28</v>
      </c>
      <c r="G4" s="236">
        <v>5</v>
      </c>
      <c r="H4" s="236" t="str" cm="1">
        <f t="array" ref="H4">IFERROR(INDEX($AB$5:$AE$7,MATCH(G4,$AA$5:$AA$7,0),ROUND(I4,0)),"")</f>
        <v/>
      </c>
      <c r="I4" s="245" t="e">
        <f>AVERAGEIF('Program Requirement 2 '!$J$14:$J$42,'Weighted Criteria'!F4,'Program Requirement 2 '!$K$14:$K$42)</f>
        <v>#DIV/0!</v>
      </c>
      <c r="J4" s="236" t="s">
        <v>76</v>
      </c>
      <c r="K4" s="236">
        <v>3</v>
      </c>
      <c r="L4" s="236" t="str" cm="1">
        <f t="array" ref="L4">IFERROR(INDEX($AB$5:$AE$7,MATCH(K4,$AA$5:$AA$7,0),ROUND(M4,0)),"")</f>
        <v/>
      </c>
      <c r="M4" s="245" t="e">
        <f>AVERAGEIF('Program Requirement 3 '!$J$12:$J$39,'Weighted Criteria'!J4,'Program Requirement 3 '!$K$12:$K$39)</f>
        <v>#DIV/0!</v>
      </c>
      <c r="N4" s="236" t="s">
        <v>97</v>
      </c>
      <c r="O4" s="236">
        <v>5</v>
      </c>
      <c r="P4" s="237" t="str" cm="1">
        <f t="array" ref="P4">IFERROR(INDEX($AB$5:$AE$7,MATCH(O4,$AA$5:$AA$7,0),ROUND(Q4,0)),"")</f>
        <v/>
      </c>
      <c r="Q4" s="245" t="e">
        <f>AVERAGEIF('Program Requirement 4'!$J$12:$J$73,'Weighted Criteria'!N4,'Program Requirement 4'!$K$12:$K$73)</f>
        <v>#DIV/0!</v>
      </c>
      <c r="R4" s="236" t="s">
        <v>189</v>
      </c>
      <c r="S4" s="236">
        <v>5</v>
      </c>
      <c r="T4" s="237" t="str" cm="1">
        <f t="array" ref="T4">IFERROR(INDEX($AB$5:$AE$7,MATCH(S4,$AA$5:$AA$7,0),ROUND(U4,0)),"")</f>
        <v/>
      </c>
      <c r="U4" s="245" t="e">
        <f>AVERAGEIF('Program Requirement 5'!$J$12:$J$24,'Weighted Criteria'!R4,'Program Requirement 5'!$K$12:$K$24)</f>
        <v>#DIV/0!</v>
      </c>
      <c r="V4" s="236" t="s">
        <v>204</v>
      </c>
      <c r="W4" s="236">
        <v>1</v>
      </c>
      <c r="X4" s="236" t="str">
        <f t="shared" ref="X4:X10" si="1">IFERROR(ROUND(W4*Y4,0),"")</f>
        <v/>
      </c>
      <c r="Y4" s="245" t="str">
        <f>'Program Requirement 6 '!L17</f>
        <v/>
      </c>
      <c r="Z4" s="466"/>
      <c r="AA4" s="467"/>
      <c r="AB4" s="244">
        <v>1</v>
      </c>
      <c r="AC4" s="244">
        <v>2</v>
      </c>
      <c r="AD4" s="244">
        <v>3</v>
      </c>
      <c r="AE4" s="244">
        <v>4</v>
      </c>
    </row>
    <row r="5" spans="2:31" ht="15.75" thickBot="1" x14ac:dyDescent="0.3">
      <c r="B5" s="236" t="s">
        <v>21</v>
      </c>
      <c r="C5" s="236">
        <v>5</v>
      </c>
      <c r="D5" s="236" t="str">
        <f t="shared" si="0"/>
        <v/>
      </c>
      <c r="E5" s="245" t="e">
        <f>AVERAGE('Program Requirement 1.a'!L52:L54)</f>
        <v>#DIV/0!</v>
      </c>
      <c r="F5" s="236" t="s">
        <v>29</v>
      </c>
      <c r="G5" s="236">
        <v>5</v>
      </c>
      <c r="H5" s="236" t="str" cm="1">
        <f t="array" ref="H5">IFERROR(INDEX($AB$5:$AE$7,MATCH(G5,$AA$5:$AA$7,0),ROUND(I5,0)),"")</f>
        <v/>
      </c>
      <c r="I5" s="245" t="e">
        <f>AVERAGEIF('Program Requirement 2 '!$J$14:$J$42,'Weighted Criteria'!F5,'Program Requirement 2 '!$K$14:$K$42)</f>
        <v>#DIV/0!</v>
      </c>
      <c r="J5" s="236" t="s">
        <v>77</v>
      </c>
      <c r="K5" s="236">
        <v>5</v>
      </c>
      <c r="L5" s="236" t="str" cm="1">
        <f t="array" ref="L5">IFERROR(INDEX($AB$5:$AE$7,MATCH(K5,$AA$5:$AA$7,0),ROUND(M5,0)),"")</f>
        <v/>
      </c>
      <c r="M5" s="245" t="e">
        <f>AVERAGEIF('Program Requirement 3 '!$J$12:$J$39,'Weighted Criteria'!J5,'Program Requirement 3 '!$K$12:$K$39)</f>
        <v>#DIV/0!</v>
      </c>
      <c r="N5" s="236" t="s">
        <v>98</v>
      </c>
      <c r="O5" s="236">
        <v>3</v>
      </c>
      <c r="P5" s="237" t="str" cm="1">
        <f t="array" ref="P5">IFERROR(INDEX($AB$5:$AE$7,MATCH(O5,$AA$5:$AA$7,0),ROUND(Q5,0)),"")</f>
        <v/>
      </c>
      <c r="Q5" s="245" t="e">
        <f>AVERAGEIF('Program Requirement 4'!$J$12:$J$73,'Weighted Criteria'!N5,'Program Requirement 4'!$K$12:$K$73)</f>
        <v>#DIV/0!</v>
      </c>
      <c r="R5" s="236" t="s">
        <v>190</v>
      </c>
      <c r="S5" s="236">
        <v>1</v>
      </c>
      <c r="T5" s="237" t="str" cm="1">
        <f t="array" ref="T5">IFERROR(INDEX($AB$5:$AE$7,MATCH(S5,$AA$5:$AA$7,0),ROUND(U5,0)),"")</f>
        <v/>
      </c>
      <c r="U5" s="245" t="e">
        <f>AVERAGEIF('Program Requirement 5'!$J$12:$J$24,'Weighted Criteria'!R5,'Program Requirement 5'!$K$12:$K$24)</f>
        <v>#DIV/0!</v>
      </c>
      <c r="V5" s="238" t="s">
        <v>205</v>
      </c>
      <c r="W5" s="238">
        <v>5</v>
      </c>
      <c r="X5" s="238" t="str">
        <f t="shared" si="1"/>
        <v/>
      </c>
      <c r="Y5" s="245" t="str">
        <f>'Program Requirement 6 '!L18</f>
        <v/>
      </c>
      <c r="Z5" s="461" t="s">
        <v>404</v>
      </c>
      <c r="AA5" s="244">
        <v>1</v>
      </c>
      <c r="AB5" s="243">
        <v>1</v>
      </c>
      <c r="AC5" s="243">
        <v>1</v>
      </c>
      <c r="AD5" s="243">
        <v>0</v>
      </c>
      <c r="AE5" s="243">
        <v>0</v>
      </c>
    </row>
    <row r="6" spans="2:31" ht="15.75" thickBot="1" x14ac:dyDescent="0.3">
      <c r="B6" s="238" t="s">
        <v>22</v>
      </c>
      <c r="C6" s="238">
        <v>1</v>
      </c>
      <c r="D6" s="238" t="str">
        <f t="shared" si="0"/>
        <v/>
      </c>
      <c r="E6" s="245" t="str">
        <f>'Program Requirement 1.a'!L55</f>
        <v/>
      </c>
      <c r="F6" s="236" t="s">
        <v>30</v>
      </c>
      <c r="G6" s="236">
        <v>5</v>
      </c>
      <c r="H6" s="236" t="str" cm="1">
        <f t="array" ref="H6">IFERROR(INDEX($AB$5:$AE$7,MATCH(G6,$AA$5:$AA$7,0),ROUND(I6,0)),"")</f>
        <v/>
      </c>
      <c r="I6" s="245" t="e">
        <f>AVERAGEIF('Program Requirement 2 '!$J$14:$J$42,'Weighted Criteria'!F6,'Program Requirement 2 '!$K$14:$K$42)</f>
        <v>#DIV/0!</v>
      </c>
      <c r="J6" s="236" t="s">
        <v>78</v>
      </c>
      <c r="K6" s="236">
        <v>5</v>
      </c>
      <c r="L6" s="236" t="str" cm="1">
        <f t="array" ref="L6">IFERROR(INDEX($AB$5:$AE$7,MATCH(K6,$AA$5:$AA$7,0),ROUND(M6,0)),"")</f>
        <v/>
      </c>
      <c r="M6" s="245" t="e">
        <f>AVERAGEIF('Program Requirement 3 '!$J$12:$J$39,'Weighted Criteria'!J6,'Program Requirement 3 '!$K$12:$K$39)</f>
        <v>#DIV/0!</v>
      </c>
      <c r="N6" s="238" t="s">
        <v>99</v>
      </c>
      <c r="O6" s="238">
        <v>3</v>
      </c>
      <c r="P6" s="239" t="str" cm="1">
        <f t="array" ref="P6">IFERROR(INDEX($AB$5:$AE$7,MATCH(O6,$AA$5:$AA$7,0),ROUND(Q6,0)),"")</f>
        <v/>
      </c>
      <c r="Q6" s="245" t="e">
        <f>AVERAGEIF('Program Requirement 4'!$J$12:$J$73,'Weighted Criteria'!N6,'Program Requirement 4'!$K$12:$K$73)</f>
        <v>#DIV/0!</v>
      </c>
      <c r="R6" s="238" t="s">
        <v>191</v>
      </c>
      <c r="S6" s="238">
        <v>5</v>
      </c>
      <c r="T6" s="239" t="str" cm="1">
        <f t="array" ref="T6">IFERROR(INDEX($AB$5:$AE$7,MATCH(S6,$AA$5:$AA$7,0),ROUND(U6,0)),"")</f>
        <v/>
      </c>
      <c r="U6" s="245" t="e">
        <f>AVERAGEIF('Program Requirement 5'!$J$12:$J$24,'Weighted Criteria'!R6,'Program Requirement 5'!$K$12:$K$24)</f>
        <v>#DIV/0!</v>
      </c>
      <c r="V6" s="234" t="s">
        <v>208</v>
      </c>
      <c r="W6" s="234">
        <v>5</v>
      </c>
      <c r="X6" s="234" t="str">
        <f t="shared" si="1"/>
        <v/>
      </c>
      <c r="Y6" s="245" t="e">
        <f>AVERAGE('Program Requirement 6 '!L20:L21)</f>
        <v>#DIV/0!</v>
      </c>
      <c r="Z6" s="462"/>
      <c r="AA6" s="244">
        <v>3</v>
      </c>
      <c r="AB6" s="243">
        <v>3</v>
      </c>
      <c r="AC6" s="243">
        <v>2</v>
      </c>
      <c r="AD6" s="243">
        <v>1</v>
      </c>
      <c r="AE6" s="243">
        <v>0</v>
      </c>
    </row>
    <row r="7" spans="2:31" x14ac:dyDescent="0.25">
      <c r="B7" s="234" t="s">
        <v>24</v>
      </c>
      <c r="C7" s="234">
        <v>5</v>
      </c>
      <c r="D7" s="234" t="str" cm="1">
        <f t="array" ref="D7">IFERROR(INDEX($AB$5:$AE$7,MATCH(C7,$AA$5:$AA$7,0),ROUND(E7,0)),"")</f>
        <v/>
      </c>
      <c r="E7" s="245" t="e">
        <f>AVERAGEIF('Program Requirement 1b.-d'!$K$14:$K$32,'Weighted Criteria'!B7,'Program Requirement 1b.-d'!$L$14:$L$32)</f>
        <v>#DIV/0!</v>
      </c>
      <c r="F7" s="236" t="s">
        <v>31</v>
      </c>
      <c r="G7" s="236">
        <v>5</v>
      </c>
      <c r="H7" s="236" t="str" cm="1">
        <f t="array" ref="H7">IFERROR(INDEX($AB$5:$AE$7,MATCH(G7,$AA$5:$AA$7,0),ROUND(I7,0)),"")</f>
        <v/>
      </c>
      <c r="I7" s="245" t="e">
        <f>AVERAGEIF('Program Requirement 2 '!$J$14:$J$42,'Weighted Criteria'!F7,'Program Requirement 2 '!$K$14:$K$42)</f>
        <v>#DIV/0!</v>
      </c>
      <c r="J7" s="236" t="s">
        <v>80</v>
      </c>
      <c r="K7" s="236">
        <v>5</v>
      </c>
      <c r="L7" s="236" t="str" cm="1">
        <f t="array" ref="L7">IFERROR(INDEX($AB$5:$AE$7,MATCH(K7,$AA$5:$AA$7,0),ROUND(M7,0)),"")</f>
        <v/>
      </c>
      <c r="M7" s="245" t="e">
        <f>AVERAGEIF('Program Requirement 3 '!$J$12:$J$39,'Weighted Criteria'!J7,'Program Requirement 3 '!$K$12:$K$39)</f>
        <v>#DIV/0!</v>
      </c>
      <c r="N7" s="234" t="s">
        <v>100</v>
      </c>
      <c r="O7" s="234">
        <v>5</v>
      </c>
      <c r="P7" s="235" t="str" cm="1">
        <f t="array" ref="P7">IFERROR(INDEX($AB$5:$AE$7,MATCH(O7,$AA$5:$AA$7,0),ROUND(Q7,0)),"")</f>
        <v/>
      </c>
      <c r="Q7" s="245" t="e">
        <f>AVERAGEIF('Program Requirement 4'!$J$12:$J$73,'Weighted Criteria'!N7,'Program Requirement 4'!$K$12:$K$73)</f>
        <v>#DIV/0!</v>
      </c>
      <c r="R7" s="242" t="s">
        <v>195</v>
      </c>
      <c r="S7" s="242">
        <v>5</v>
      </c>
      <c r="T7" s="250" t="str" cm="1">
        <f t="array" ref="T7">IFERROR(INDEX($AB$5:$AE$7,MATCH(S7,$AA$5:$AA$7,0),ROUND(U7,0)),"")</f>
        <v/>
      </c>
      <c r="U7" s="245" t="e">
        <f>AVERAGEIF('Program Requirement 5'!$J$12:$J$24,'Weighted Criteria'!R7,'Program Requirement 5'!$K$12:$K$24)</f>
        <v>#DIV/0!</v>
      </c>
      <c r="V7" s="236" t="s">
        <v>298</v>
      </c>
      <c r="W7" s="236">
        <v>5</v>
      </c>
      <c r="X7" s="236" t="str">
        <f t="shared" si="1"/>
        <v/>
      </c>
      <c r="Y7" s="245" t="str">
        <f>'Program Requirement 6 '!L22</f>
        <v/>
      </c>
      <c r="Z7" s="463"/>
      <c r="AA7" s="244">
        <v>5</v>
      </c>
      <c r="AB7" s="243">
        <v>5</v>
      </c>
      <c r="AC7" s="243">
        <v>4</v>
      </c>
      <c r="AD7" s="243">
        <v>3</v>
      </c>
      <c r="AE7" s="243">
        <v>0</v>
      </c>
    </row>
    <row r="8" spans="2:31" ht="15.75" thickBot="1" x14ac:dyDescent="0.3">
      <c r="B8" s="238" t="s">
        <v>58</v>
      </c>
      <c r="C8" s="238">
        <v>5</v>
      </c>
      <c r="D8" s="238" t="str" cm="1">
        <f t="array" ref="D8">IFERROR(INDEX($AB$5:$AE$7,MATCH(C8,$AA$5:$AA$7,0),ROUND(E8,0)),"")</f>
        <v/>
      </c>
      <c r="E8" s="245" t="e">
        <f>AVERAGEIF('Program Requirement 1b.-d'!$K$14:$K$32,'Weighted Criteria'!B8,'Program Requirement 1b.-d'!$L$14:$L$32)</f>
        <v>#DIV/0!</v>
      </c>
      <c r="F8" s="236" t="s">
        <v>32</v>
      </c>
      <c r="G8" s="236">
        <v>5</v>
      </c>
      <c r="H8" s="236" t="str" cm="1">
        <f t="array" ref="H8">IFERROR(INDEX($AB$5:$AE$7,MATCH(G8,$AA$5:$AA$7,0),ROUND(I8,0)),"")</f>
        <v/>
      </c>
      <c r="I8" s="245" t="e">
        <f>AVERAGEIF('Program Requirement 2 '!$J$14:$J$42,'Weighted Criteria'!F8,'Program Requirement 2 '!$K$14:$K$42)</f>
        <v>#DIV/0!</v>
      </c>
      <c r="J8" s="236" t="s">
        <v>81</v>
      </c>
      <c r="K8" s="236">
        <v>5</v>
      </c>
      <c r="L8" s="236" t="str" cm="1">
        <f t="array" ref="L8">IFERROR(INDEX($AB$5:$AE$7,MATCH(K8,$AA$5:$AA$7,0),ROUND(M8,0)),"")</f>
        <v/>
      </c>
      <c r="M8" s="245" t="e">
        <f>AVERAGEIF('Program Requirement 3 '!$J$12:$J$39,'Weighted Criteria'!J8,'Program Requirement 3 '!$K$12:$K$39)</f>
        <v>#DIV/0!</v>
      </c>
      <c r="N8" s="238" t="s">
        <v>101</v>
      </c>
      <c r="O8" s="238">
        <v>3</v>
      </c>
      <c r="P8" s="239" t="str" cm="1">
        <f t="array" ref="P8">IFERROR(INDEX($AB$5:$AE$7,MATCH(O8,$AA$5:$AA$7,0),ROUND(Q8,0)),"")</f>
        <v/>
      </c>
      <c r="Q8" s="245" t="e">
        <f>AVERAGEIF('Program Requirement 4'!$J$12:$J$73,'Weighted Criteria'!N8,'Program Requirement 4'!$K$12:$K$73)</f>
        <v>#DIV/0!</v>
      </c>
      <c r="R8" s="236" t="s">
        <v>197</v>
      </c>
      <c r="S8" s="236">
        <v>5</v>
      </c>
      <c r="T8" s="237" t="str" cm="1">
        <f t="array" ref="T8">IFERROR(INDEX($AB$5:$AE$7,MATCH(S8,$AA$5:$AA$7,0),ROUND(U8,0)),"")</f>
        <v/>
      </c>
      <c r="U8" s="245" t="e">
        <f>AVERAGEIF('Program Requirement 5'!$J$12:$J$24,'Weighted Criteria'!R8,'Program Requirement 5'!$K$12:$K$24)</f>
        <v>#DIV/0!</v>
      </c>
      <c r="V8" s="236" t="s">
        <v>299</v>
      </c>
      <c r="W8" s="236">
        <v>5</v>
      </c>
      <c r="X8" s="236" t="str">
        <f t="shared" si="1"/>
        <v/>
      </c>
      <c r="Y8" s="245" t="str">
        <f>'Program Requirement 6 '!L23</f>
        <v/>
      </c>
    </row>
    <row r="9" spans="2:31" ht="15.75" thickBot="1" x14ac:dyDescent="0.3">
      <c r="B9" s="234" t="s">
        <v>63</v>
      </c>
      <c r="C9" s="234">
        <v>5</v>
      </c>
      <c r="D9" s="234" t="str" cm="1">
        <f t="array" ref="D9">IFERROR(INDEX($AB$5:$AE$7,MATCH(C9,$AA$5:$AA$7,0),ROUND(E9,0)),"")</f>
        <v/>
      </c>
      <c r="E9" s="245" t="e">
        <f>AVERAGEIF('Program Requirement 1b.-d'!$K$14:$K$32,'Weighted Criteria'!B9,'Program Requirement 1b.-d'!$L$14:$L$32)</f>
        <v>#DIV/0!</v>
      </c>
      <c r="F9" s="236" t="s">
        <v>33</v>
      </c>
      <c r="G9" s="236">
        <v>5</v>
      </c>
      <c r="H9" s="236" t="str" cm="1">
        <f t="array" ref="H9">IFERROR(INDEX($AB$5:$AE$7,MATCH(G9,$AA$5:$AA$7,0),ROUND(I9,0)),"")</f>
        <v/>
      </c>
      <c r="I9" s="245" t="e">
        <f>AVERAGEIF('Program Requirement 2 '!$J$14:$J$42,'Weighted Criteria'!F9,'Program Requirement 2 '!$K$14:$K$42)</f>
        <v>#DIV/0!</v>
      </c>
      <c r="J9" s="238" t="s">
        <v>154</v>
      </c>
      <c r="K9" s="236">
        <v>5</v>
      </c>
      <c r="L9" s="236" t="str" cm="1">
        <f t="array" ref="L9">IFERROR(INDEX($AB$5:$AE$7,MATCH(K9,$AA$5:$AA$7,0),ROUND(M9,0)),"")</f>
        <v/>
      </c>
      <c r="M9" s="245" t="e">
        <f>AVERAGEIF('Program Requirement 3 '!$J$12:$J$39,'Weighted Criteria'!J9,'Program Requirement 3 '!$K$12:$K$39)</f>
        <v>#DIV/0!</v>
      </c>
      <c r="N9" s="240" t="s">
        <v>102</v>
      </c>
      <c r="O9" s="240">
        <v>5</v>
      </c>
      <c r="P9" s="241" t="str" cm="1">
        <f t="array" ref="P9">IFERROR(INDEX($AB$5:$AE$7,MATCH(O9,$AA$5:$AA$7,0),ROUND(Q9,0)),"")</f>
        <v/>
      </c>
      <c r="Q9" s="245" t="e">
        <f>AVERAGEIF('Program Requirement 4'!$J$12:$J$73,'Weighted Criteria'!N9,'Program Requirement 4'!$K$12:$K$73)</f>
        <v>#DIV/0!</v>
      </c>
      <c r="R9" s="238" t="s">
        <v>198</v>
      </c>
      <c r="S9" s="236">
        <v>5</v>
      </c>
      <c r="T9" s="237" t="str" cm="1">
        <f t="array" ref="T9">IFERROR(INDEX($AB$5:$AE$7,MATCH(S9,$AA$5:$AA$7,0),ROUND(U9,0)),"")</f>
        <v/>
      </c>
      <c r="U9" s="245" t="e">
        <f>AVERAGEIF('Program Requirement 5'!$J$12:$J$24,'Weighted Criteria'!R9,'Program Requirement 5'!$K$12:$K$24)</f>
        <v>#DIV/0!</v>
      </c>
      <c r="V9" s="238" t="s">
        <v>229</v>
      </c>
      <c r="W9" s="238">
        <v>3</v>
      </c>
      <c r="X9" s="238" t="str">
        <f t="shared" si="1"/>
        <v/>
      </c>
      <c r="Y9" s="245" t="str">
        <f>'Program Requirement 6 '!L24</f>
        <v/>
      </c>
    </row>
    <row r="10" spans="2:31" ht="16.5" thickBot="1" x14ac:dyDescent="0.3">
      <c r="B10" s="236" t="s">
        <v>64</v>
      </c>
      <c r="C10" s="236">
        <v>5</v>
      </c>
      <c r="D10" s="236" t="str" cm="1">
        <f t="array" ref="D10">IFERROR(INDEX($AB$5:$AE$7,MATCH(C10,$AA$5:$AA$7,0),ROUND(E10,0)),"")</f>
        <v/>
      </c>
      <c r="E10" s="245" t="e">
        <f>AVERAGEIF('Program Requirement 1b.-d'!$K$14:$K$32,'Weighted Criteria'!B10,'Program Requirement 1b.-d'!$L$14:$L$32)</f>
        <v>#DIV/0!</v>
      </c>
      <c r="F10" s="238" t="s">
        <v>34</v>
      </c>
      <c r="G10" s="238">
        <v>5</v>
      </c>
      <c r="H10" s="238" t="str" cm="1">
        <f t="array" ref="H10">IFERROR(INDEX($AB$5:$AE$7,MATCH(G10,$AA$5:$AA$7,0),ROUND(I10,0)),"")</f>
        <v/>
      </c>
      <c r="I10" s="245" t="e">
        <f>AVERAGEIF('Program Requirement 2 '!$J$14:$J$42,'Weighted Criteria'!F10,'Program Requirement 2 '!$K$14:$K$42)</f>
        <v>#DIV/0!</v>
      </c>
      <c r="J10" s="234" t="s">
        <v>82</v>
      </c>
      <c r="K10" s="234">
        <v>5</v>
      </c>
      <c r="L10" s="234" t="str" cm="1">
        <f t="array" ref="L10">IFERROR(INDEX($AB$5:$AE$7,MATCH(K10,$AA$5:$AA$7,0),ROUND(M10,0)),"")</f>
        <v/>
      </c>
      <c r="M10" s="245" t="e">
        <f>AVERAGEIF('Program Requirement 3 '!$J$12:$J$39,'Weighted Criteria'!J10,'Program Requirement 3 '!$K$12:$K$39)</f>
        <v>#DIV/0!</v>
      </c>
      <c r="N10" s="234" t="s">
        <v>103</v>
      </c>
      <c r="O10" s="234">
        <v>5</v>
      </c>
      <c r="P10" s="235" t="str" cm="1">
        <f t="array" ref="P10">IFERROR(INDEX($AB$5:$AE$7,MATCH(O10,$AA$5:$AA$7,0),ROUND(Q10,0)),"")</f>
        <v/>
      </c>
      <c r="Q10" s="245" t="e">
        <f>AVERAGEIF('Program Requirement 4'!$J$12:$J$73,'Weighted Criteria'!N10,'Program Requirement 4'!$K$12:$K$73)</f>
        <v>#DIV/0!</v>
      </c>
      <c r="V10" s="242" t="s">
        <v>230</v>
      </c>
      <c r="W10" s="242">
        <v>5</v>
      </c>
      <c r="X10" s="242" t="str">
        <f t="shared" si="1"/>
        <v/>
      </c>
      <c r="Y10" s="245" t="str">
        <f>'Program Requirement 6 '!L26</f>
        <v/>
      </c>
      <c r="Z10" s="252" t="s">
        <v>400</v>
      </c>
      <c r="AC10">
        <f>D19+H27+L24+P42+T11+X12</f>
        <v>0</v>
      </c>
    </row>
    <row r="11" spans="2:31" ht="15.75" x14ac:dyDescent="0.25">
      <c r="B11" s="236" t="s">
        <v>65</v>
      </c>
      <c r="C11" s="236">
        <v>5</v>
      </c>
      <c r="D11" s="236" t="str" cm="1">
        <f t="array" ref="D11">IFERROR(INDEX($AB$5:$AE$7,MATCH(C11,$AA$5:$AA$7,0),ROUND(E11,0)),"")</f>
        <v/>
      </c>
      <c r="E11" s="245" t="e">
        <f>AVERAGEIF('Program Requirement 1b.-d'!$K$14:$K$32,'Weighted Criteria'!B11,'Program Requirement 1b.-d'!$L$14:$L$32)</f>
        <v>#DIV/0!</v>
      </c>
      <c r="F11" s="234" t="s">
        <v>36</v>
      </c>
      <c r="G11" s="234">
        <v>5</v>
      </c>
      <c r="H11" s="234" t="str" cm="1">
        <f t="array" ref="H11">IFERROR(INDEX($AB$5:$AE$7,MATCH(G11,$AA$5:$AA$7,0),ROUND(I11,0)),"")</f>
        <v/>
      </c>
      <c r="I11" s="245" t="e">
        <f>AVERAGEIF('Program Requirement 2 '!$J$14:$J$42,'Weighted Criteria'!F11,'Program Requirement 2 '!$K$14:$K$42)</f>
        <v>#DIV/0!</v>
      </c>
      <c r="J11" s="236" t="s">
        <v>83</v>
      </c>
      <c r="K11" s="236">
        <v>5</v>
      </c>
      <c r="L11" s="236" t="str" cm="1">
        <f t="array" ref="L11">IFERROR(INDEX($AB$5:$AE$7,MATCH(K11,$AA$5:$AA$7,0),ROUND(M11,0)),"")</f>
        <v/>
      </c>
      <c r="M11" s="245" t="e">
        <f>AVERAGEIF('Program Requirement 3 '!$J$12:$J$39,'Weighted Criteria'!J11,'Program Requirement 3 '!$K$12:$K$39)</f>
        <v>#DIV/0!</v>
      </c>
      <c r="N11" s="236" t="s">
        <v>104</v>
      </c>
      <c r="O11" s="236">
        <v>5</v>
      </c>
      <c r="P11" s="237" t="str" cm="1">
        <f t="array" ref="P11">IFERROR(INDEX($AB$5:$AE$7,MATCH(O11,$AA$5:$AA$7,0),ROUND(Q11,0)),"")</f>
        <v/>
      </c>
      <c r="Q11" s="245" t="e">
        <f>AVERAGEIF('Program Requirement 4'!$J$12:$J$73,'Weighted Criteria'!N11,'Program Requirement 4'!$K$12:$K$73)</f>
        <v>#DIV/0!</v>
      </c>
      <c r="R11" s="251" t="s">
        <v>405</v>
      </c>
      <c r="S11" s="2">
        <f>SUM(S3:S9)</f>
        <v>31</v>
      </c>
      <c r="T11" s="2">
        <f>SUM(T3:T9)</f>
        <v>0</v>
      </c>
      <c r="V11" s="268"/>
      <c r="W11" s="268"/>
      <c r="X11" s="268"/>
      <c r="Z11" s="252" t="s">
        <v>406</v>
      </c>
      <c r="AC11">
        <f>C19+G27+K24+O42+S11+W12</f>
        <v>509</v>
      </c>
    </row>
    <row r="12" spans="2:31" ht="16.5" thickBot="1" x14ac:dyDescent="0.3">
      <c r="B12" s="238" t="s">
        <v>66</v>
      </c>
      <c r="C12" s="238">
        <v>5</v>
      </c>
      <c r="D12" s="238" t="str" cm="1">
        <f t="array" ref="D12">IFERROR(INDEX($AB$5:$AE$7,MATCH(C12,$AA$5:$AA$7,0),ROUND(E12,0)),"")</f>
        <v/>
      </c>
      <c r="E12" s="245" t="e">
        <f>AVERAGEIF('Program Requirement 1b.-d'!$K$14:$K$32,'Weighted Criteria'!B12,'Program Requirement 1b.-d'!$L$14:$L$32)</f>
        <v>#DIV/0!</v>
      </c>
      <c r="F12" s="236" t="s">
        <v>37</v>
      </c>
      <c r="G12" s="236">
        <v>5</v>
      </c>
      <c r="H12" s="236" t="str" cm="1">
        <f t="array" ref="H12">IFERROR(INDEX($AB$5:$AE$7,MATCH(G12,$AA$5:$AA$7,0),ROUND(I12,0)),"")</f>
        <v/>
      </c>
      <c r="I12" s="245" t="e">
        <f>AVERAGEIF('Program Requirement 2 '!$J$14:$J$42,'Weighted Criteria'!F12,'Program Requirement 2 '!$K$14:$K$42)</f>
        <v>#DIV/0!</v>
      </c>
      <c r="J12" s="236" t="s">
        <v>84</v>
      </c>
      <c r="K12" s="236">
        <v>5</v>
      </c>
      <c r="L12" s="236" t="str" cm="1">
        <f t="array" ref="L12">IFERROR(INDEX($AB$5:$AE$7,MATCH(K12,$AA$5:$AA$7,0),ROUND(M12,0)),"")</f>
        <v/>
      </c>
      <c r="M12" s="245" t="e">
        <f>AVERAGEIF('Program Requirement 3 '!$J$12:$J$39,'Weighted Criteria'!J12,'Program Requirement 3 '!$K$12:$K$39)</f>
        <v>#DIV/0!</v>
      </c>
      <c r="N12" s="236" t="s">
        <v>105</v>
      </c>
      <c r="O12" s="236">
        <v>5</v>
      </c>
      <c r="P12" s="237" t="str" cm="1">
        <f t="array" ref="P12">IFERROR(INDEX($AB$5:$AE$7,MATCH(O12,$AA$5:$AA$7,0),ROUND(Q12,0)),"")</f>
        <v/>
      </c>
      <c r="Q12" s="245" t="e">
        <f>AVERAGEIF('Program Requirement 4'!$J$12:$J$73,'Weighted Criteria'!N12,'Program Requirement 4'!$K$12:$K$73)</f>
        <v>#DIV/0!</v>
      </c>
      <c r="R12" s="251" t="s">
        <v>408</v>
      </c>
      <c r="T12" s="254">
        <f>T11/S11</f>
        <v>0</v>
      </c>
      <c r="V12" s="251" t="s">
        <v>405</v>
      </c>
      <c r="W12" s="2">
        <f>SUM(W3:W10)</f>
        <v>34</v>
      </c>
      <c r="X12" s="2">
        <f>SUM(X3:X10)</f>
        <v>0</v>
      </c>
      <c r="Z12" s="252" t="s">
        <v>407</v>
      </c>
      <c r="AC12" s="253">
        <f>AC10/AC11</f>
        <v>0</v>
      </c>
    </row>
    <row r="13" spans="2:31" ht="15.75" thickBot="1" x14ac:dyDescent="0.3">
      <c r="B13" s="242" t="s">
        <v>70</v>
      </c>
      <c r="C13" s="242">
        <v>3</v>
      </c>
      <c r="D13" s="242" t="str" cm="1">
        <f t="array" ref="D13">IFERROR(INDEX($AB$5:$AE$7,MATCH(C13,$AA$5:$AA$7,0),ROUND(E13,0)),"")</f>
        <v/>
      </c>
      <c r="E13" s="245" t="e">
        <f>AVERAGEIF('Program Requirement 1b.-d'!$K$14:$K$32,'Weighted Criteria'!B13,'Program Requirement 1b.-d'!$L$14:$L$32)</f>
        <v>#DIV/0!</v>
      </c>
      <c r="F13" s="238" t="s">
        <v>38</v>
      </c>
      <c r="G13" s="238">
        <v>5</v>
      </c>
      <c r="H13" s="238" t="str" cm="1">
        <f t="array" ref="H13">IFERROR(INDEX($AB$5:$AE$7,MATCH(G13,$AA$5:$AA$7,0),ROUND(I13,0)),"")</f>
        <v/>
      </c>
      <c r="I13" s="245" t="e">
        <f>AVERAGEIF('Program Requirement 2 '!$J$14:$J$42,'Weighted Criteria'!F13,'Program Requirement 2 '!$K$14:$K$42)</f>
        <v>#DIV/0!</v>
      </c>
      <c r="J13" s="236" t="s">
        <v>85</v>
      </c>
      <c r="K13" s="236">
        <v>5</v>
      </c>
      <c r="L13" s="236" t="str" cm="1">
        <f t="array" ref="L13">IFERROR(INDEX($AB$5:$AE$7,MATCH(K13,$AA$5:$AA$7,0),ROUND(M13,0)),"")</f>
        <v/>
      </c>
      <c r="M13" s="245" t="e">
        <f>AVERAGEIF('Program Requirement 3 '!$J$12:$J$39,'Weighted Criteria'!J13,'Program Requirement 3 '!$K$12:$K$39)</f>
        <v>#DIV/0!</v>
      </c>
      <c r="N13" s="236" t="s">
        <v>107</v>
      </c>
      <c r="O13" s="236">
        <v>5</v>
      </c>
      <c r="P13" s="237" t="str" cm="1">
        <f t="array" ref="P13">IFERROR(INDEX($AB$5:$AE$7,MATCH(O13,$AA$5:$AA$7,0),ROUND(Q13,0)),"")</f>
        <v/>
      </c>
      <c r="Q13" s="245" t="e">
        <f>AVERAGEIF('Program Requirement 4'!$J$12:$J$73,'Weighted Criteria'!N13,'Program Requirement 4'!$K$12:$K$73)</f>
        <v>#DIV/0!</v>
      </c>
      <c r="V13" s="251" t="s">
        <v>408</v>
      </c>
      <c r="X13" s="254">
        <f>X12/W12</f>
        <v>0</v>
      </c>
    </row>
    <row r="14" spans="2:31" ht="15.75" thickBot="1" x14ac:dyDescent="0.3">
      <c r="B14" s="236" t="s">
        <v>71</v>
      </c>
      <c r="C14" s="236">
        <v>3</v>
      </c>
      <c r="D14" s="236" t="str" cm="1">
        <f t="array" ref="D14">IFERROR(INDEX($AB$5:$AE$7,MATCH(C14,$AA$5:$AA$7,0),ROUND(E14,0)),"")</f>
        <v/>
      </c>
      <c r="E14" s="245" t="e">
        <f>AVERAGEIF('Program Requirement 1b.-d'!$K$14:$K$32,'Weighted Criteria'!B14,'Program Requirement 1b.-d'!$L$14:$L$32)</f>
        <v>#DIV/0!</v>
      </c>
      <c r="F14" s="234" t="s">
        <v>41</v>
      </c>
      <c r="G14" s="234">
        <v>5</v>
      </c>
      <c r="H14" s="234" t="str" cm="1">
        <f t="array" ref="H14">IFERROR(INDEX($AB$5:$AE$7,MATCH(G14,$AA$5:$AA$7,0),ROUND(I14,0)),"")</f>
        <v/>
      </c>
      <c r="I14" s="245" t="e">
        <f>AVERAGEIF('Program Requirement 2 '!$J$14:$J$42,'Weighted Criteria'!F14,'Program Requirement 2 '!$K$14:$K$42)</f>
        <v>#DIV/0!</v>
      </c>
      <c r="J14" s="238" t="s">
        <v>86</v>
      </c>
      <c r="K14" s="238">
        <v>3</v>
      </c>
      <c r="L14" s="238" t="str" cm="1">
        <f t="array" ref="L14">IFERROR(INDEX($AB$5:$AE$7,MATCH(K14,$AA$5:$AA$7,0),ROUND(M14,0)),"")</f>
        <v/>
      </c>
      <c r="M14" s="245" t="e">
        <f>AVERAGEIF('Program Requirement 3 '!$J$12:$J$39,'Weighted Criteria'!J14,'Program Requirement 3 '!$K$12:$K$39)</f>
        <v>#DIV/0!</v>
      </c>
      <c r="N14" s="236" t="s">
        <v>109</v>
      </c>
      <c r="O14" s="236">
        <v>5</v>
      </c>
      <c r="P14" s="237" t="str" cm="1">
        <f t="array" ref="P14">IFERROR(INDEX($AB$5:$AE$7,MATCH(O14,$AA$5:$AA$7,0),ROUND(Q14,0)),"")</f>
        <v/>
      </c>
      <c r="Q14" s="245" t="e">
        <f>AVERAGEIF('Program Requirement 4'!$J$12:$J$73,'Weighted Criteria'!N14,'Program Requirement 4'!$K$12:$K$73)</f>
        <v>#DIV/0!</v>
      </c>
    </row>
    <row r="15" spans="2:31" x14ac:dyDescent="0.25">
      <c r="B15" s="236" t="s">
        <v>72</v>
      </c>
      <c r="C15" s="236">
        <v>3</v>
      </c>
      <c r="D15" s="236" t="str" cm="1">
        <f t="array" ref="D15">IFERROR(INDEX($AB$5:$AE$7,MATCH(C15,$AA$5:$AA$7,0),ROUND(E15,0)),"")</f>
        <v/>
      </c>
      <c r="E15" s="245" t="e">
        <f>AVERAGEIF('Program Requirement 1b.-d'!$K$14:$K$32,'Weighted Criteria'!B15,'Program Requirement 1b.-d'!$L$14:$L$32)</f>
        <v>#DIV/0!</v>
      </c>
      <c r="F15" s="236" t="s">
        <v>42</v>
      </c>
      <c r="G15" s="236">
        <v>5</v>
      </c>
      <c r="H15" s="236" t="str" cm="1">
        <f t="array" ref="H15">IFERROR(INDEX($AB$5:$AE$7,MATCH(G15,$AA$5:$AA$7,0),ROUND(I15,0)),"")</f>
        <v/>
      </c>
      <c r="I15" s="245" t="e">
        <f>AVERAGEIF('Program Requirement 2 '!$J$14:$J$42,'Weighted Criteria'!F15,'Program Requirement 2 '!$K$14:$K$42)</f>
        <v>#DIV/0!</v>
      </c>
      <c r="J15" s="234" t="s">
        <v>87</v>
      </c>
      <c r="K15" s="234">
        <v>5</v>
      </c>
      <c r="L15" s="234" t="str" cm="1">
        <f t="array" ref="L15">IFERROR(INDEX($AB$5:$AE$7,MATCH(K15,$AA$5:$AA$7,0),ROUND(M15,0)),"")</f>
        <v/>
      </c>
      <c r="M15" s="245" t="e">
        <f>AVERAGEIF('Program Requirement 3 '!$J$12:$J$39,'Weighted Criteria'!J15,'Program Requirement 3 '!$K$12:$K$39)</f>
        <v>#DIV/0!</v>
      </c>
      <c r="N15" s="236" t="s">
        <v>110</v>
      </c>
      <c r="O15" s="236">
        <v>5</v>
      </c>
      <c r="P15" s="237" t="str" cm="1">
        <f t="array" ref="P15">IFERROR(INDEX($AB$5:$AE$7,MATCH(O15,$AA$5:$AA$7,0),ROUND(Q15,0)),"")</f>
        <v/>
      </c>
      <c r="Q15" s="245" t="e">
        <f>AVERAGEIF('Program Requirement 4'!$J$12:$J$73,'Weighted Criteria'!N15,'Program Requirement 4'!$K$12:$K$73)</f>
        <v>#DIV/0!</v>
      </c>
    </row>
    <row r="16" spans="2:31" x14ac:dyDescent="0.25">
      <c r="B16" s="236" t="s">
        <v>73</v>
      </c>
      <c r="C16" s="236">
        <v>3</v>
      </c>
      <c r="D16" s="236" t="str" cm="1">
        <f t="array" ref="D16">IFERROR(INDEX($AB$5:$AE$7,MATCH(C16,$AA$5:$AA$7,0),ROUND(E16,0)),"")</f>
        <v/>
      </c>
      <c r="E16" s="245" t="e">
        <f>AVERAGEIF('Program Requirement 1b.-d'!$K$14:$K$32,'Weighted Criteria'!B16,'Program Requirement 1b.-d'!$L$14:$L$32)</f>
        <v>#DIV/0!</v>
      </c>
      <c r="F16" s="236" t="s">
        <v>43</v>
      </c>
      <c r="G16" s="236">
        <v>5</v>
      </c>
      <c r="H16" s="236" t="str" cm="1">
        <f t="array" ref="H16">IFERROR(INDEX($AB$5:$AE$7,MATCH(G16,$AA$5:$AA$7,0),ROUND(I16,0)),"")</f>
        <v/>
      </c>
      <c r="I16" s="245" t="e">
        <f>AVERAGEIF('Program Requirement 2 '!$J$14:$J$42,'Weighted Criteria'!F16,'Program Requirement 2 '!$K$14:$K$42)</f>
        <v>#DIV/0!</v>
      </c>
      <c r="J16" s="236" t="s">
        <v>88</v>
      </c>
      <c r="K16" s="236">
        <v>5</v>
      </c>
      <c r="L16" s="236" t="str" cm="1">
        <f t="array" ref="L16">IFERROR(INDEX($AB$5:$AE$7,MATCH(K16,$AA$5:$AA$7,0),ROUND(M16,0)),"")</f>
        <v/>
      </c>
      <c r="M16" s="245" t="e">
        <f>AVERAGEIF('Program Requirement 3 '!$J$12:$J$39,'Weighted Criteria'!J16,'Program Requirement 3 '!$K$12:$K$39)</f>
        <v>#DIV/0!</v>
      </c>
      <c r="N16" s="236" t="s">
        <v>111</v>
      </c>
      <c r="O16" s="236">
        <v>5</v>
      </c>
      <c r="P16" s="237" t="str" cm="1">
        <f t="array" ref="P16">IFERROR(INDEX($AB$5:$AE$7,MATCH(O16,$AA$5:$AA$7,0),ROUND(Q16,0)),"")</f>
        <v/>
      </c>
      <c r="Q16" s="245" t="e">
        <f>AVERAGEIF('Program Requirement 4'!$J$12:$J$73,'Weighted Criteria'!N16,'Program Requirement 4'!$K$12:$K$73)</f>
        <v>#DIV/0!</v>
      </c>
    </row>
    <row r="17" spans="2:17" ht="15.75" thickBot="1" x14ac:dyDescent="0.3">
      <c r="B17" s="238" t="s">
        <v>74</v>
      </c>
      <c r="C17" s="238">
        <v>5</v>
      </c>
      <c r="D17" s="238" t="str" cm="1">
        <f t="array" ref="D17">IFERROR(INDEX($AB$5:$AE$7,MATCH(C17,$AA$5:$AA$7,0),ROUND(E17,0)),"")</f>
        <v/>
      </c>
      <c r="E17" s="245" t="e">
        <f>AVERAGEIF('Program Requirement 1b.-d'!$K$14:$K$32,'Weighted Criteria'!B17,'Program Requirement 1b.-d'!$L$14:$L$32)</f>
        <v>#DIV/0!</v>
      </c>
      <c r="F17" s="236" t="s">
        <v>44</v>
      </c>
      <c r="G17" s="236">
        <v>5</v>
      </c>
      <c r="H17" s="236" t="str" cm="1">
        <f t="array" ref="H17">IFERROR(INDEX($AB$5:$AE$7,MATCH(G17,$AA$5:$AA$7,0),ROUND(I17,0)),"")</f>
        <v/>
      </c>
      <c r="I17" s="245" t="e">
        <f>AVERAGEIF('Program Requirement 2 '!$J$14:$J$42,'Weighted Criteria'!F17,'Program Requirement 2 '!$K$14:$K$42)</f>
        <v>#DIV/0!</v>
      </c>
      <c r="J17" s="236" t="s">
        <v>89</v>
      </c>
      <c r="K17" s="236">
        <v>5</v>
      </c>
      <c r="L17" s="236" t="str" cm="1">
        <f t="array" ref="L17">IFERROR(INDEX($AB$5:$AE$7,MATCH(K17,$AA$5:$AA$7,0),ROUND(M17,0)),"")</f>
        <v/>
      </c>
      <c r="M17" s="245" t="e">
        <f>AVERAGEIF('Program Requirement 3 '!$J$12:$J$39,'Weighted Criteria'!J17,'Program Requirement 3 '!$K$12:$K$39)</f>
        <v>#DIV/0!</v>
      </c>
      <c r="N17" s="238" t="s">
        <v>112</v>
      </c>
      <c r="O17" s="238">
        <v>5</v>
      </c>
      <c r="P17" s="239" t="str" cm="1">
        <f t="array" ref="P17">IFERROR(INDEX($AB$5:$AE$7,MATCH(O17,$AA$5:$AA$7,0),ROUND(Q17,0)),"")</f>
        <v/>
      </c>
      <c r="Q17" s="245" t="e">
        <f>AVERAGEIF('Program Requirement 4'!$J$12:$J$73,'Weighted Criteria'!N17,'Program Requirement 4'!$K$12:$K$73)</f>
        <v>#DIV/0!</v>
      </c>
    </row>
    <row r="18" spans="2:17" x14ac:dyDescent="0.25">
      <c r="F18" s="236" t="s">
        <v>45</v>
      </c>
      <c r="G18" s="236">
        <v>5</v>
      </c>
      <c r="H18" s="236" t="str" cm="1">
        <f t="array" ref="H18">IFERROR(INDEX($AB$5:$AE$7,MATCH(G18,$AA$5:$AA$7,0),ROUND(I18,0)),"")</f>
        <v/>
      </c>
      <c r="I18" s="245" t="e">
        <f>AVERAGEIF('Program Requirement 2 '!$J$14:$J$42,'Weighted Criteria'!F18,'Program Requirement 2 '!$K$14:$K$42)</f>
        <v>#DIV/0!</v>
      </c>
      <c r="J18" s="236" t="s">
        <v>90</v>
      </c>
      <c r="K18" s="236">
        <v>5</v>
      </c>
      <c r="L18" s="236" t="str" cm="1">
        <f t="array" ref="L18">IFERROR(INDEX($AB$5:$AE$7,MATCH(K18,$AA$5:$AA$7,0),ROUND(M18,0)),"")</f>
        <v/>
      </c>
      <c r="M18" s="245" t="e">
        <f>AVERAGEIF('Program Requirement 3 '!$J$12:$J$39,'Weighted Criteria'!J18,'Program Requirement 3 '!$K$12:$K$39)</f>
        <v>#DIV/0!</v>
      </c>
      <c r="N18" s="234" t="s">
        <v>113</v>
      </c>
      <c r="O18" s="234">
        <v>5</v>
      </c>
      <c r="P18" s="235" t="str" cm="1">
        <f t="array" ref="P18">IFERROR(INDEX($AB$5:$AE$7,MATCH(O18,$AA$5:$AA$7,0),ROUND(Q18,0)),"")</f>
        <v/>
      </c>
      <c r="Q18" s="245" t="e">
        <f>AVERAGEIF('Program Requirement 4'!$J$12:$J$73,'Weighted Criteria'!N18,'Program Requirement 4'!$K$12:$K$73)</f>
        <v>#DIV/0!</v>
      </c>
    </row>
    <row r="19" spans="2:17" ht="15.75" thickBot="1" x14ac:dyDescent="0.3">
      <c r="B19" s="251" t="s">
        <v>405</v>
      </c>
      <c r="C19" s="2">
        <f>SUM(C3:C17)</f>
        <v>63</v>
      </c>
      <c r="D19" s="2">
        <f>SUM(D3:D17)</f>
        <v>0</v>
      </c>
      <c r="F19" s="238" t="s">
        <v>46</v>
      </c>
      <c r="G19" s="238">
        <v>5</v>
      </c>
      <c r="H19" s="238" t="str" cm="1">
        <f t="array" ref="H19">IFERROR(INDEX($AB$5:$AE$7,MATCH(G19,$AA$5:$AA$7,0),ROUND(I19,0)),"")</f>
        <v/>
      </c>
      <c r="I19" s="245" t="e">
        <f>AVERAGEIF('Program Requirement 2 '!$J$14:$J$42,'Weighted Criteria'!F19,'Program Requirement 2 '!$K$14:$K$42)</f>
        <v>#DIV/0!</v>
      </c>
      <c r="J19" s="238" t="s">
        <v>92</v>
      </c>
      <c r="K19" s="238">
        <v>5</v>
      </c>
      <c r="L19" s="238" t="str" cm="1">
        <f t="array" ref="L19">IFERROR(INDEX($AB$5:$AE$7,MATCH(K19,$AA$5:$AA$7,0),ROUND(M19,0)),"")</f>
        <v/>
      </c>
      <c r="M19" s="245" t="e">
        <f>AVERAGEIF('Program Requirement 3 '!$J$12:$J$39,'Weighted Criteria'!J19,'Program Requirement 3 '!$K$12:$K$39)</f>
        <v>#DIV/0!</v>
      </c>
      <c r="N19" s="236" t="s">
        <v>114</v>
      </c>
      <c r="O19" s="236">
        <v>3</v>
      </c>
      <c r="P19" s="237" t="str" cm="1">
        <f t="array" ref="P19">IFERROR(INDEX($AB$5:$AE$7,MATCH(O19,$AA$5:$AA$7,0),ROUND(Q19,0)),"")</f>
        <v/>
      </c>
      <c r="Q19" s="245" t="e">
        <f>AVERAGEIF('Program Requirement 4'!$J$12:$J$73,'Weighted Criteria'!N19,'Program Requirement 4'!$K$12:$K$73)</f>
        <v>#DIV/0!</v>
      </c>
    </row>
    <row r="20" spans="2:17" x14ac:dyDescent="0.25">
      <c r="B20" s="251" t="s">
        <v>408</v>
      </c>
      <c r="D20" s="254">
        <f>D19/C19</f>
        <v>0</v>
      </c>
      <c r="F20" s="242" t="s">
        <v>49</v>
      </c>
      <c r="G20" s="242">
        <v>5</v>
      </c>
      <c r="H20" s="242" t="str" cm="1">
        <f t="array" ref="H20">IFERROR(INDEX($AB$5:$AE$7,MATCH(G20,$AA$5:$AA$7,0),ROUND(I20,0)),"")</f>
        <v/>
      </c>
      <c r="I20" s="245" t="e">
        <f>AVERAGEIF('Program Requirement 2 '!$J$14:$J$42,'Weighted Criteria'!F20,'Program Requirement 2 '!$K$14:$K$42)</f>
        <v>#DIV/0!</v>
      </c>
      <c r="J20" s="242" t="s">
        <v>93</v>
      </c>
      <c r="K20" s="242">
        <v>5</v>
      </c>
      <c r="L20" s="242" t="str" cm="1">
        <f t="array" ref="L20">IFERROR(INDEX($AB$5:$AE$7,MATCH(K20,$AA$5:$AA$7,0),ROUND(M20,0)),"")</f>
        <v/>
      </c>
      <c r="M20" s="245" t="e">
        <f>AVERAGEIF('Program Requirement 3 '!$J$12:$J$39,'Weighted Criteria'!J20,'Program Requirement 3 '!$K$12:$K$39)</f>
        <v>#DIV/0!</v>
      </c>
      <c r="N20" s="236" t="s">
        <v>115</v>
      </c>
      <c r="O20" s="236">
        <v>5</v>
      </c>
      <c r="P20" s="237" t="str" cm="1">
        <f t="array" ref="P20">IFERROR(INDEX($AB$5:$AE$7,MATCH(O20,$AA$5:$AA$7,0),ROUND(Q20,0)),"")</f>
        <v/>
      </c>
      <c r="Q20" s="245" t="e">
        <f>AVERAGEIF('Program Requirement 4'!$J$12:$J$73,'Weighted Criteria'!N20,'Program Requirement 4'!$K$12:$K$73)</f>
        <v>#DIV/0!</v>
      </c>
    </row>
    <row r="21" spans="2:17" x14ac:dyDescent="0.25">
      <c r="F21" s="236" t="s">
        <v>50</v>
      </c>
      <c r="G21" s="236">
        <v>5</v>
      </c>
      <c r="H21" s="236" t="str" cm="1">
        <f t="array" ref="H21">IFERROR(INDEX($AB$5:$AE$7,MATCH(G21,$AA$5:$AA$7,0),ROUND(I21,0)),"")</f>
        <v/>
      </c>
      <c r="I21" s="245" t="e">
        <f>AVERAGEIF('Program Requirement 2 '!$J$14:$J$42,'Weighted Criteria'!F21,'Program Requirement 2 '!$K$14:$K$42)</f>
        <v>#DIV/0!</v>
      </c>
      <c r="J21" s="236" t="s">
        <v>94</v>
      </c>
      <c r="K21" s="236">
        <v>5</v>
      </c>
      <c r="L21" s="236" t="str" cm="1">
        <f t="array" ref="L21">IFERROR(INDEX($AB$5:$AE$7,MATCH(K21,$AA$5:$AA$7,0),ROUND(M21,0)),"")</f>
        <v/>
      </c>
      <c r="M21" s="245" t="e">
        <f>AVERAGEIF('Program Requirement 3 '!$J$12:$J$39,'Weighted Criteria'!J21,'Program Requirement 3 '!$K$12:$K$39)</f>
        <v>#DIV/0!</v>
      </c>
      <c r="N21" s="236" t="s">
        <v>117</v>
      </c>
      <c r="O21" s="236">
        <v>3</v>
      </c>
      <c r="P21" s="237" t="str" cm="1">
        <f t="array" ref="P21">IFERROR(INDEX($AB$5:$AE$7,MATCH(O21,$AA$5:$AA$7,0),ROUND(Q21,0)),"")</f>
        <v/>
      </c>
      <c r="Q21" s="245" t="e">
        <f>AVERAGEIF('Program Requirement 4'!$J$12:$J$73,'Weighted Criteria'!N21,'Program Requirement 4'!$K$12:$K$73)</f>
        <v>#DIV/0!</v>
      </c>
    </row>
    <row r="22" spans="2:17" ht="15.75" thickBot="1" x14ac:dyDescent="0.3">
      <c r="F22" s="236" t="s">
        <v>51</v>
      </c>
      <c r="G22" s="236">
        <v>5</v>
      </c>
      <c r="H22" s="236" t="str" cm="1">
        <f t="array" ref="H22">IFERROR(INDEX($AB$5:$AE$7,MATCH(G22,$AA$5:$AA$7,0),ROUND(I22,0)),"")</f>
        <v/>
      </c>
      <c r="I22" s="245" t="e">
        <f>AVERAGEIF('Program Requirement 2 '!$J$14:$J$42,'Weighted Criteria'!F22,'Program Requirement 2 '!$K$14:$K$42)</f>
        <v>#DIV/0!</v>
      </c>
      <c r="J22" s="238" t="s">
        <v>95</v>
      </c>
      <c r="K22" s="238">
        <v>1</v>
      </c>
      <c r="L22" s="238" t="str" cm="1">
        <f t="array" ref="L22">IFERROR(INDEX($AB$5:$AE$7,MATCH(K22,$AA$5:$AA$7,0),ROUND(M22,0)),"")</f>
        <v/>
      </c>
      <c r="M22" s="245" t="e">
        <f>AVERAGEIF('Program Requirement 3 '!$J$12:$J$39,'Weighted Criteria'!J22,'Program Requirement 3 '!$K$12:$K$39)</f>
        <v>#DIV/0!</v>
      </c>
      <c r="N22" s="236" t="s">
        <v>118</v>
      </c>
      <c r="O22" s="236">
        <v>3</v>
      </c>
      <c r="P22" s="237" t="str" cm="1">
        <f t="array" ref="P22">IFERROR(INDEX($AB$5:$AE$7,MATCH(O22,$AA$5:$AA$7,0),ROUND(Q22,0)),"")</f>
        <v/>
      </c>
      <c r="Q22" s="245" t="e">
        <f>AVERAGEIF('Program Requirement 4'!$J$12:$J$73,'Weighted Criteria'!N22,'Program Requirement 4'!$K$12:$K$73)</f>
        <v>#DIV/0!</v>
      </c>
    </row>
    <row r="23" spans="2:17" x14ac:dyDescent="0.25">
      <c r="F23" s="236" t="s">
        <v>342</v>
      </c>
      <c r="G23" s="236">
        <v>5</v>
      </c>
      <c r="H23" s="236" t="str" cm="1">
        <f t="array" ref="H23">IFERROR(INDEX($AB$5:$AE$7,MATCH(G23,$AA$5:$AA$7,0),ROUND(I23,0)),"")</f>
        <v/>
      </c>
      <c r="I23" s="245" t="e">
        <f>AVERAGEIF('Program Requirement 2 '!$J$14:$J$42,'Weighted Criteria'!F23,'Program Requirement 2 '!$K$14:$K$42)</f>
        <v>#DIV/0!</v>
      </c>
      <c r="N23" s="236" t="s">
        <v>119</v>
      </c>
      <c r="O23" s="236">
        <v>3</v>
      </c>
      <c r="P23" s="237" t="str" cm="1">
        <f t="array" ref="P23">IFERROR(INDEX($AB$5:$AE$7,MATCH(O23,$AA$5:$AA$7,0),ROUND(Q23,0)),"")</f>
        <v/>
      </c>
      <c r="Q23" s="245" t="e">
        <f>AVERAGEIF('Program Requirement 4'!$J$12:$J$73,'Weighted Criteria'!N23,'Program Requirement 4'!$K$12:$K$73)</f>
        <v>#DIV/0!</v>
      </c>
    </row>
    <row r="24" spans="2:17" ht="15.75" thickBot="1" x14ac:dyDescent="0.3">
      <c r="F24" s="236" t="s">
        <v>54</v>
      </c>
      <c r="G24" s="236">
        <v>5</v>
      </c>
      <c r="H24" s="236" t="str" cm="1">
        <f t="array" ref="H24">IFERROR(INDEX($AB$5:$AE$7,MATCH(G24,$AA$5:$AA$7,0),ROUND(I24,0)),"")</f>
        <v/>
      </c>
      <c r="I24" s="245" t="e">
        <f>AVERAGEIF('Program Requirement 2 '!$J$14:$J$42,'Weighted Criteria'!F24,'Program Requirement 2 '!$K$14:$K$42)</f>
        <v>#DIV/0!</v>
      </c>
      <c r="J24" s="251" t="s">
        <v>405</v>
      </c>
      <c r="K24" s="2">
        <f>SUM(K3:K22)</f>
        <v>92</v>
      </c>
      <c r="L24" s="2">
        <f>SUM(L3:L22)</f>
        <v>0</v>
      </c>
      <c r="N24" s="238" t="s">
        <v>120</v>
      </c>
      <c r="O24" s="238">
        <v>3</v>
      </c>
      <c r="P24" s="239" t="str" cm="1">
        <f t="array" ref="P24">IFERROR(INDEX($AB$5:$AE$7,MATCH(O24,$AA$5:$AA$7,0),ROUND(Q24,0)),"")</f>
        <v/>
      </c>
      <c r="Q24" s="245" t="e">
        <f>AVERAGEIF('Program Requirement 4'!$J$12:$J$73,'Weighted Criteria'!N24,'Program Requirement 4'!$K$12:$K$73)</f>
        <v>#DIV/0!</v>
      </c>
    </row>
    <row r="25" spans="2:17" ht="15.75" thickBot="1" x14ac:dyDescent="0.3">
      <c r="F25" s="238" t="s">
        <v>56</v>
      </c>
      <c r="G25" s="238">
        <v>5</v>
      </c>
      <c r="H25" s="238" t="str" cm="1">
        <f t="array" ref="H25">IFERROR(INDEX($AB$5:$AE$7,MATCH(G25,$AA$5:$AA$7,0),ROUND(I25,0)),"")</f>
        <v/>
      </c>
      <c r="I25" s="245" t="e">
        <f>AVERAGEIF('Program Requirement 2 '!$J$14:$J$42,'Weighted Criteria'!F25,'Program Requirement 2 '!$K$14:$K$42)</f>
        <v>#DIV/0!</v>
      </c>
      <c r="J25" s="251" t="s">
        <v>408</v>
      </c>
      <c r="L25" s="254">
        <f>L24/K24</f>
        <v>0</v>
      </c>
      <c r="N25" s="234" t="s">
        <v>121</v>
      </c>
      <c r="O25" s="234">
        <v>5</v>
      </c>
      <c r="P25" s="235" t="str" cm="1">
        <f t="array" ref="P25">IFERROR(INDEX($AB$5:$AE$7,MATCH(O25,$AA$5:$AA$7,0),ROUND(Q25,0)),"")</f>
        <v/>
      </c>
      <c r="Q25" s="245" t="e">
        <f>AVERAGEIF('Program Requirement 4'!$J$12:$J$73,'Weighted Criteria'!N25,'Program Requirement 4'!$K$12:$K$73)</f>
        <v>#DIV/0!</v>
      </c>
    </row>
    <row r="26" spans="2:17" x14ac:dyDescent="0.25">
      <c r="N26" s="236" t="s">
        <v>122</v>
      </c>
      <c r="O26" s="236">
        <v>5</v>
      </c>
      <c r="P26" s="237" t="str" cm="1">
        <f t="array" ref="P26">IFERROR(INDEX($AB$5:$AE$7,MATCH(O26,$AA$5:$AA$7,0),ROUND(Q26,0)),"")</f>
        <v/>
      </c>
      <c r="Q26" s="245" t="e">
        <f>AVERAGEIF('Program Requirement 4'!$J$12:$J$73,'Weighted Criteria'!N26,'Program Requirement 4'!$K$12:$K$73)</f>
        <v>#DIV/0!</v>
      </c>
    </row>
    <row r="27" spans="2:17" ht="15.75" thickBot="1" x14ac:dyDescent="0.3">
      <c r="F27" s="251" t="s">
        <v>405</v>
      </c>
      <c r="G27" s="2">
        <f>SUM(G3:G25)</f>
        <v>115</v>
      </c>
      <c r="H27" s="2">
        <f>SUM(H3:H25)</f>
        <v>0</v>
      </c>
      <c r="N27" s="238" t="s">
        <v>123</v>
      </c>
      <c r="O27" s="238">
        <v>5</v>
      </c>
      <c r="P27" s="239" t="str" cm="1">
        <f t="array" ref="P27">IFERROR(INDEX($AB$5:$AE$7,MATCH(O27,$AA$5:$AA$7,0),ROUND(Q27,0)),"")</f>
        <v/>
      </c>
      <c r="Q27" s="245" t="e">
        <f>AVERAGEIF('Program Requirement 4'!$J$12:$J$73,'Weighted Criteria'!N27,'Program Requirement 4'!$K$12:$K$73)</f>
        <v>#DIV/0!</v>
      </c>
    </row>
    <row r="28" spans="2:17" x14ac:dyDescent="0.25">
      <c r="F28" s="251" t="s">
        <v>408</v>
      </c>
      <c r="H28" s="254">
        <f>H27/G27</f>
        <v>0</v>
      </c>
      <c r="N28" s="234" t="s">
        <v>124</v>
      </c>
      <c r="O28" s="234">
        <v>5</v>
      </c>
      <c r="P28" s="235" t="str" cm="1">
        <f t="array" ref="P28">IFERROR(INDEX($AB$5:$AE$7,MATCH(O28,$AA$5:$AA$7,0),ROUND(Q28,0)),"")</f>
        <v/>
      </c>
      <c r="Q28" s="245" t="e">
        <f>AVERAGEIF('Program Requirement 4'!$J$12:$J$73,'Weighted Criteria'!N28,'Program Requirement 4'!$K$12:$K$73)</f>
        <v>#DIV/0!</v>
      </c>
    </row>
    <row r="29" spans="2:17" x14ac:dyDescent="0.25">
      <c r="N29" s="236" t="s">
        <v>175</v>
      </c>
      <c r="O29" s="236">
        <v>5</v>
      </c>
      <c r="P29" s="237" t="str" cm="1">
        <f t="array" ref="P29">IFERROR(INDEX($AB$5:$AE$7,MATCH(O29,$AA$5:$AA$7,0),ROUND(Q29,0)),"")</f>
        <v/>
      </c>
      <c r="Q29" s="245" t="e">
        <f>AVERAGEIF('Program Requirement 4'!$J$12:$J$73,'Weighted Criteria'!N29,'Program Requirement 4'!$K$12:$K$73)</f>
        <v>#DIV/0!</v>
      </c>
    </row>
    <row r="30" spans="2:17" ht="15.75" thickBot="1" x14ac:dyDescent="0.3">
      <c r="N30" s="238" t="s">
        <v>176</v>
      </c>
      <c r="O30" s="238">
        <v>5</v>
      </c>
      <c r="P30" s="239" t="str" cm="1">
        <f t="array" ref="P30">IFERROR(INDEX($AB$5:$AE$7,MATCH(O30,$AA$5:$AA$7,0),ROUND(Q30,0)),"")</f>
        <v/>
      </c>
      <c r="Q30" s="245" t="e">
        <f>AVERAGEIF('Program Requirement 4'!$J$12:$J$73,'Weighted Criteria'!N30,'Program Requirement 4'!$K$12:$K$73)</f>
        <v>#DIV/0!</v>
      </c>
    </row>
    <row r="31" spans="2:17" ht="15.75" thickBot="1" x14ac:dyDescent="0.3">
      <c r="N31" s="240" t="s">
        <v>125</v>
      </c>
      <c r="O31" s="240">
        <v>5</v>
      </c>
      <c r="P31" s="241" t="str" cm="1">
        <f t="array" ref="P31">IFERROR(INDEX($AB$5:$AE$7,MATCH(O31,$AA$5:$AA$7,0),ROUND(Q31,0)),"")</f>
        <v/>
      </c>
      <c r="Q31" s="245" t="e">
        <f>AVERAGEIF('Program Requirement 4'!$J$12:$J$73,'Weighted Criteria'!N31,'Program Requirement 4'!$K$12:$K$73)</f>
        <v>#DIV/0!</v>
      </c>
    </row>
    <row r="32" spans="2:17" ht="15.75" thickBot="1" x14ac:dyDescent="0.3">
      <c r="N32" s="240" t="s">
        <v>126</v>
      </c>
      <c r="O32" s="240">
        <v>5</v>
      </c>
      <c r="P32" s="241" t="str" cm="1">
        <f t="array" ref="P32">IFERROR(INDEX($AB$5:$AE$7,MATCH(O32,$AA$5:$AA$7,0),ROUND(Q32,0)),"")</f>
        <v/>
      </c>
      <c r="Q32" s="245" t="e">
        <f>AVERAGEIF('Program Requirement 4'!$J$12:$J$73,'Weighted Criteria'!N32,'Program Requirement 4'!$K$12:$K$73)</f>
        <v>#DIV/0!</v>
      </c>
    </row>
    <row r="33" spans="14:17" ht="15.75" thickBot="1" x14ac:dyDescent="0.3">
      <c r="N33" s="240" t="s">
        <v>128</v>
      </c>
      <c r="O33" s="240">
        <v>5</v>
      </c>
      <c r="P33" s="241" t="str" cm="1">
        <f t="array" ref="P33">IFERROR(INDEX($AB$5:$AE$7,MATCH(O33,$AA$5:$AA$7,0),ROUND(Q33,0)),"")</f>
        <v/>
      </c>
      <c r="Q33" s="245" t="e">
        <f>AVERAGEIF('Program Requirement 4'!$J$12:$J$73,'Weighted Criteria'!N33,'Program Requirement 4'!$K$12:$K$73)</f>
        <v>#DIV/0!</v>
      </c>
    </row>
    <row r="34" spans="14:17" x14ac:dyDescent="0.25">
      <c r="N34" s="242" t="s">
        <v>129</v>
      </c>
      <c r="O34" s="242">
        <v>5</v>
      </c>
      <c r="P34" s="250" t="str" cm="1">
        <f t="array" ref="P34">IFERROR(INDEX($AB$5:$AE$7,MATCH(O34,$AA$5:$AA$7,0),ROUND(Q34,0)),"")</f>
        <v/>
      </c>
      <c r="Q34" s="245" t="e">
        <f>AVERAGEIF('Program Requirement 4'!$J$12:$J$73,'Weighted Criteria'!N34,'Program Requirement 4'!$K$12:$K$73)</f>
        <v>#DIV/0!</v>
      </c>
    </row>
    <row r="35" spans="14:17" x14ac:dyDescent="0.25">
      <c r="N35" s="236" t="s">
        <v>130</v>
      </c>
      <c r="O35" s="236">
        <v>5</v>
      </c>
      <c r="P35" s="237" t="str" cm="1">
        <f t="array" ref="P35">IFERROR(INDEX($AB$5:$AE$7,MATCH(O35,$AA$5:$AA$7,0),ROUND(Q35,0)),"")</f>
        <v/>
      </c>
      <c r="Q35" s="245" t="e">
        <f>AVERAGEIF('Program Requirement 4'!$J$12:$J$73,'Weighted Criteria'!N35,'Program Requirement 4'!$K$12:$K$73)</f>
        <v>#DIV/0!</v>
      </c>
    </row>
    <row r="36" spans="14:17" x14ac:dyDescent="0.25">
      <c r="N36" s="236" t="s">
        <v>132</v>
      </c>
      <c r="O36" s="236">
        <v>5</v>
      </c>
      <c r="P36" s="237" t="str" cm="1">
        <f t="array" ref="P36">IFERROR(INDEX($AB$5:$AE$7,MATCH(O36,$AA$5:$AA$7,0),ROUND(Q36,0)),"")</f>
        <v/>
      </c>
      <c r="Q36" s="245" t="e">
        <f>AVERAGEIF('Program Requirement 4'!$J$12:$J$73,'Weighted Criteria'!N36,'Program Requirement 4'!$K$12:$K$73)</f>
        <v>#DIV/0!</v>
      </c>
    </row>
    <row r="37" spans="14:17" x14ac:dyDescent="0.25">
      <c r="N37" s="236" t="s">
        <v>133</v>
      </c>
      <c r="O37" s="236">
        <v>5</v>
      </c>
      <c r="P37" s="237" t="str" cm="1">
        <f t="array" ref="P37">IFERROR(INDEX($AB$5:$AE$7,MATCH(O37,$AA$5:$AA$7,0),ROUND(Q37,0)),"")</f>
        <v/>
      </c>
      <c r="Q37" s="245" t="e">
        <f>AVERAGEIF('Program Requirement 4'!$J$12:$J$73,'Weighted Criteria'!N37,'Program Requirement 4'!$K$12:$K$73)</f>
        <v>#DIV/0!</v>
      </c>
    </row>
    <row r="38" spans="14:17" x14ac:dyDescent="0.25">
      <c r="N38" s="236" t="s">
        <v>134</v>
      </c>
      <c r="O38" s="236">
        <v>5</v>
      </c>
      <c r="P38" s="237" t="str" cm="1">
        <f t="array" ref="P38">IFERROR(INDEX($AB$5:$AE$7,MATCH(O38,$AA$5:$AA$7,0),ROUND(Q38,0)),"")</f>
        <v/>
      </c>
      <c r="Q38" s="245" t="e">
        <f>AVERAGEIF('Program Requirement 4'!$J$12:$J$73,'Weighted Criteria'!N38,'Program Requirement 4'!$K$12:$K$73)</f>
        <v>#DIV/0!</v>
      </c>
    </row>
    <row r="39" spans="14:17" x14ac:dyDescent="0.25">
      <c r="N39" s="236" t="s">
        <v>135</v>
      </c>
      <c r="O39" s="236">
        <v>5</v>
      </c>
      <c r="P39" s="237" t="str" cm="1">
        <f t="array" ref="P39">IFERROR(INDEX($AB$5:$AE$7,MATCH(O39,$AA$5:$AA$7,0),ROUND(Q39,0)),"")</f>
        <v/>
      </c>
      <c r="Q39" s="245" t="e">
        <f>AVERAGEIF('Program Requirement 4'!$J$12:$J$73,'Weighted Criteria'!N39,'Program Requirement 4'!$K$12:$K$73)</f>
        <v>#DIV/0!</v>
      </c>
    </row>
    <row r="40" spans="14:17" ht="15.75" thickBot="1" x14ac:dyDescent="0.3">
      <c r="N40" s="238" t="s">
        <v>137</v>
      </c>
      <c r="O40" s="238">
        <v>5</v>
      </c>
      <c r="P40" s="239" t="str" cm="1">
        <f t="array" ref="P40">IFERROR(INDEX($AB$5:$AE$7,MATCH(O40,$AA$5:$AA$7,0),ROUND(Q40,0)),"")</f>
        <v/>
      </c>
      <c r="Q40" s="245" t="e">
        <f>AVERAGEIF('Program Requirement 4'!$J$12:$J$73,'Weighted Criteria'!N40,'Program Requirement 4'!$K$12:$K$73)</f>
        <v>#DIV/0!</v>
      </c>
    </row>
    <row r="42" spans="14:17" x14ac:dyDescent="0.25">
      <c r="N42" s="251" t="s">
        <v>405</v>
      </c>
      <c r="O42" s="2">
        <f>SUM(O3:O40)</f>
        <v>174</v>
      </c>
      <c r="P42" s="2">
        <f>SUM(P3:P40)</f>
        <v>0</v>
      </c>
    </row>
    <row r="43" spans="14:17" x14ac:dyDescent="0.25">
      <c r="N43" s="251" t="s">
        <v>408</v>
      </c>
      <c r="P43" s="254">
        <f>P42/O42</f>
        <v>0</v>
      </c>
    </row>
  </sheetData>
  <mergeCells count="9">
    <mergeCell ref="AB3:AE3"/>
    <mergeCell ref="Z5:Z7"/>
    <mergeCell ref="Z3:AA4"/>
    <mergeCell ref="V1:X1"/>
    <mergeCell ref="B1:D1"/>
    <mergeCell ref="F1:H1"/>
    <mergeCell ref="J1:L1"/>
    <mergeCell ref="N1:P1"/>
    <mergeCell ref="R1:T1"/>
  </mergeCells>
  <pageMargins left="0.7" right="0.7" top="0.75" bottom="0.75" header="0.3" footer="0.3"/>
  <customProperties>
    <customPr name="OrphanNamesChecke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B10"/>
  <sheetViews>
    <sheetView workbookViewId="0">
      <selection activeCell="B2" sqref="B2:E2"/>
    </sheetView>
  </sheetViews>
  <sheetFormatPr defaultRowHeight="15" x14ac:dyDescent="0.25"/>
  <cols>
    <col min="2" max="2" width="27.5703125" customWidth="1"/>
  </cols>
  <sheetData>
    <row r="1" spans="1:2" x14ac:dyDescent="0.25">
      <c r="A1" t="s">
        <v>2</v>
      </c>
      <c r="B1" s="2" t="s">
        <v>211</v>
      </c>
    </row>
    <row r="2" spans="1:2" x14ac:dyDescent="0.25">
      <c r="A2" t="s">
        <v>3</v>
      </c>
    </row>
    <row r="4" spans="1:2" x14ac:dyDescent="0.25">
      <c r="B4" t="s">
        <v>320</v>
      </c>
    </row>
    <row r="5" spans="1:2" x14ac:dyDescent="0.25">
      <c r="B5" t="s">
        <v>317</v>
      </c>
    </row>
    <row r="6" spans="1:2" x14ac:dyDescent="0.25">
      <c r="B6" t="s">
        <v>318</v>
      </c>
    </row>
    <row r="7" spans="1:2" x14ac:dyDescent="0.25">
      <c r="B7" t="s">
        <v>319</v>
      </c>
    </row>
    <row r="9" spans="1:2" x14ac:dyDescent="0.25">
      <c r="B9" t="s">
        <v>2</v>
      </c>
    </row>
    <row r="10" spans="1:2" x14ac:dyDescent="0.25">
      <c r="B10" t="s">
        <v>3</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77D103-53FA-4D78-9B48-77E5099CDEB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66854A7-2C5B-4C54-A861-E1DB16D584A1}">
  <ds:schemaRefs>
    <ds:schemaRef ds:uri="http://schemas.microsoft.com/sharepoint/v3/contenttype/forms"/>
  </ds:schemaRefs>
</ds:datastoreItem>
</file>

<file path=customXml/itemProps3.xml><?xml version="1.0" encoding="utf-8"?>
<ds:datastoreItem xmlns:ds="http://schemas.openxmlformats.org/officeDocument/2006/customXml" ds:itemID="{E380A66B-EE52-4377-A2C9-1769C7946D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Table of Contents</vt:lpstr>
      <vt:lpstr>Instructions</vt:lpstr>
      <vt:lpstr>Program Requirement 1.a</vt:lpstr>
      <vt:lpstr>Program Requirement 1b.-d</vt:lpstr>
      <vt:lpstr>Program Requirement 2 </vt:lpstr>
      <vt:lpstr>Program Requirement 3 </vt:lpstr>
      <vt:lpstr>Program Requirement 4</vt:lpstr>
      <vt:lpstr>Program Requirement 5</vt:lpstr>
      <vt:lpstr>Program Requirement 6 </vt:lpstr>
      <vt:lpstr>Weighted Criteria</vt:lpstr>
      <vt:lpstr>Drop Downs</vt:lpstr>
      <vt:lpstr>Instructions!Print_Area</vt:lpstr>
      <vt:lpstr>'Program Requirement 1b.-d'!Print_Area</vt:lpstr>
      <vt:lpstr>'Program Requirement 2 '!Print_Area</vt:lpstr>
      <vt:lpstr>'Program Requirement 3 '!Print_Area</vt:lpstr>
      <vt:lpstr>'Program Requirement 4'!Print_Area</vt:lpstr>
      <vt:lpstr>'Program Requirement 5'!Print_Area</vt:lpstr>
      <vt:lpstr>'Program Requirement 6 '!Print_Area</vt:lpstr>
      <vt:lpstr>'Program Requirement 1b.-d'!Print_Titles</vt:lpstr>
      <vt:lpstr>'Program Requirement 2 '!Print_Titles</vt:lpstr>
      <vt:lpstr>'Program Requirement 3 '!Print_Titles</vt:lpstr>
      <vt:lpstr>'Program Requirement 4'!Print_Titles</vt:lpstr>
      <vt:lpstr>'Program Requirement 5'!Print_Titles</vt:lpstr>
      <vt:lpstr>'Program Requirement 6 '!Print_Titles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Wyatt</dc:creator>
  <cp:lastModifiedBy>Matthew Lee</cp:lastModifiedBy>
  <cp:lastPrinted>2023-08-22T15:58:28Z</cp:lastPrinted>
  <dcterms:created xsi:type="dcterms:W3CDTF">2023-04-28T20:22:34Z</dcterms:created>
  <dcterms:modified xsi:type="dcterms:W3CDTF">2025-02-10T21:35:23Z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ies>
</file>