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tara.martin\Desktop\"/>
    </mc:Choice>
  </mc:AlternateContent>
  <xr:revisionPtr revIDLastSave="0" documentId="8_{C63F4D29-7A8E-4694-974A-ADDAAAEE35A6}" xr6:coauthVersionLast="47" xr6:coauthVersionMax="47" xr10:uidLastSave="{00000000-0000-0000-0000-000000000000}"/>
  <bookViews>
    <workbookView xWindow="-57720" yWindow="-120" windowWidth="29040" windowHeight="15840" activeTab="2" xr2:uid="{00000000-000D-0000-FFFF-FFFF00000000}"/>
  </bookViews>
  <sheets>
    <sheet name="Instructions" sheetId="4" r:id="rId1"/>
    <sheet name="Cheat Sheet" sheetId="3" r:id="rId2"/>
    <sheet name="Kindergarten Imm. Req." sheetId="2" r:id="rId3"/>
    <sheet name="Seventh Imm. Req." sheetId="5" r:id="rId4"/>
    <sheet name="Eleventh Imm. Req." sheetId="6" r:id="rId5"/>
    <sheet name="Kindergarten Worksheet" sheetId="1" r:id="rId6"/>
    <sheet name="Kindergarten Survey Summary" sheetId="9" r:id="rId7"/>
    <sheet name="Seventh Worksheet" sheetId="7" r:id="rId8"/>
    <sheet name="Seventh Survey Summary" sheetId="10" r:id="rId9"/>
    <sheet name="Eleventh Worksheet" sheetId="11" r:id="rId10"/>
    <sheet name="Eleventh Survey Summary" sheetId="12" r:id="rId11"/>
  </sheets>
  <definedNames>
    <definedName name="_xlnm.Print_Titles" localSheetId="9">'Eleventh Worksheet'!$1:$3</definedName>
    <definedName name="_xlnm.Print_Titles" localSheetId="5">'Kindergarten Worksheet'!$1:$3</definedName>
    <definedName name="_xlnm.Print_Titles" localSheetId="7">'Seventh Worksheet'!$1:$3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0" l="1"/>
  <c r="AE205" i="11"/>
  <c r="AE204" i="11"/>
  <c r="AE203" i="11"/>
  <c r="AE202" i="11"/>
  <c r="AE201" i="11"/>
  <c r="AE200" i="11"/>
  <c r="AE199" i="11"/>
  <c r="AE198" i="11"/>
  <c r="AE197" i="11"/>
  <c r="AE196" i="11"/>
  <c r="AE195" i="11"/>
  <c r="AE194" i="11"/>
  <c r="AE193" i="11"/>
  <c r="AE192" i="11"/>
  <c r="AE191" i="11"/>
  <c r="AE190" i="11"/>
  <c r="AE189" i="11"/>
  <c r="AE188" i="11"/>
  <c r="AE187" i="11"/>
  <c r="AE186" i="11"/>
  <c r="AE185" i="11"/>
  <c r="AE184" i="11"/>
  <c r="AE183" i="11"/>
  <c r="AE182" i="11"/>
  <c r="AE181" i="11"/>
  <c r="AE180" i="11"/>
  <c r="AE179" i="11"/>
  <c r="AE178" i="11"/>
  <c r="AE177" i="11"/>
  <c r="AE176" i="11"/>
  <c r="AE175" i="11"/>
  <c r="AE174" i="11"/>
  <c r="AE173" i="11"/>
  <c r="AE172" i="11"/>
  <c r="AE171" i="11"/>
  <c r="AE170" i="11"/>
  <c r="AE169" i="11"/>
  <c r="AE168" i="11"/>
  <c r="AE167" i="11"/>
  <c r="AE166" i="11"/>
  <c r="AE165" i="11"/>
  <c r="AE164" i="11"/>
  <c r="AE163" i="11"/>
  <c r="AE162" i="11"/>
  <c r="AE161" i="11"/>
  <c r="AE160" i="11"/>
  <c r="AE159" i="11"/>
  <c r="AE158" i="11"/>
  <c r="AE157" i="11"/>
  <c r="AE156" i="11"/>
  <c r="AE155" i="11"/>
  <c r="AE154" i="11"/>
  <c r="AE153" i="11"/>
  <c r="AE152" i="11"/>
  <c r="AE151" i="11"/>
  <c r="AE150" i="11"/>
  <c r="AE149" i="11"/>
  <c r="AE148" i="11"/>
  <c r="AE147" i="11"/>
  <c r="AE146" i="11"/>
  <c r="AE145" i="11"/>
  <c r="AE144" i="11"/>
  <c r="AE143" i="11"/>
  <c r="AE142" i="11"/>
  <c r="AE141" i="11"/>
  <c r="AE140" i="11"/>
  <c r="AE139" i="11"/>
  <c r="AE138" i="11"/>
  <c r="AE137" i="11"/>
  <c r="AE136" i="11"/>
  <c r="AE135" i="11"/>
  <c r="AE134" i="11"/>
  <c r="AE133" i="11"/>
  <c r="AE132" i="11"/>
  <c r="AE131" i="11"/>
  <c r="AE130" i="11"/>
  <c r="AE129" i="11"/>
  <c r="AE128" i="11"/>
  <c r="AE127" i="11"/>
  <c r="AE126" i="11"/>
  <c r="AE125" i="11"/>
  <c r="AE124" i="11"/>
  <c r="AE123" i="11"/>
  <c r="AE122" i="11"/>
  <c r="AE121" i="11"/>
  <c r="AE120" i="11"/>
  <c r="AE119" i="11"/>
  <c r="AE118" i="11"/>
  <c r="AE117" i="11"/>
  <c r="AE116" i="11"/>
  <c r="AE115" i="11"/>
  <c r="AE114" i="11"/>
  <c r="AE113" i="11"/>
  <c r="AE112" i="11"/>
  <c r="AE111" i="11"/>
  <c r="AE110" i="11"/>
  <c r="AE109" i="11"/>
  <c r="AE108" i="11"/>
  <c r="AE107" i="11"/>
  <c r="AE106" i="11"/>
  <c r="AE105" i="11"/>
  <c r="AE104" i="11"/>
  <c r="AE103" i="11"/>
  <c r="AE102" i="11"/>
  <c r="AE101" i="11"/>
  <c r="AE100" i="11"/>
  <c r="AE99" i="11"/>
  <c r="AE98" i="11"/>
  <c r="AE97" i="11"/>
  <c r="AE96" i="11"/>
  <c r="AE95" i="11"/>
  <c r="AE94" i="11"/>
  <c r="AE93" i="11"/>
  <c r="AE92" i="11"/>
  <c r="AE91" i="11"/>
  <c r="AE90" i="11"/>
  <c r="AE89" i="11"/>
  <c r="AE88" i="11"/>
  <c r="AE87" i="11"/>
  <c r="AE86" i="11"/>
  <c r="AE85" i="11"/>
  <c r="AE84" i="11"/>
  <c r="AE83" i="11"/>
  <c r="AE82" i="11"/>
  <c r="AE81" i="11"/>
  <c r="AE80" i="11"/>
  <c r="AE79" i="11"/>
  <c r="AE78" i="11"/>
  <c r="AE77" i="11"/>
  <c r="AE76" i="11"/>
  <c r="AE75" i="11"/>
  <c r="AE74" i="11"/>
  <c r="AE73" i="11"/>
  <c r="AE72" i="11"/>
  <c r="AE71" i="11"/>
  <c r="AE70" i="11"/>
  <c r="AE69" i="11"/>
  <c r="AE68" i="11"/>
  <c r="AE67" i="11"/>
  <c r="AE66" i="11"/>
  <c r="AE65" i="11"/>
  <c r="AE64" i="11"/>
  <c r="AE63" i="11"/>
  <c r="AE62" i="11"/>
  <c r="AE61" i="11"/>
  <c r="AE60" i="11"/>
  <c r="AE59" i="11"/>
  <c r="AE58" i="11"/>
  <c r="AE57" i="11"/>
  <c r="AE56" i="11"/>
  <c r="AE55" i="11"/>
  <c r="AE54" i="11"/>
  <c r="AE53" i="11"/>
  <c r="AE52" i="11"/>
  <c r="AE51" i="11"/>
  <c r="AE50" i="11"/>
  <c r="AE49" i="11"/>
  <c r="AE48" i="11"/>
  <c r="AE47" i="11"/>
  <c r="AE46" i="11"/>
  <c r="AE45" i="11"/>
  <c r="AE44" i="11"/>
  <c r="AE43" i="11"/>
  <c r="AE42" i="11"/>
  <c r="AE41" i="11"/>
  <c r="AE40" i="11"/>
  <c r="AE39" i="11"/>
  <c r="AE38" i="11"/>
  <c r="AE37" i="11"/>
  <c r="AE36" i="11"/>
  <c r="AE35" i="11"/>
  <c r="AE34" i="11"/>
  <c r="AE33" i="11"/>
  <c r="AE32" i="11"/>
  <c r="AE31" i="11"/>
  <c r="AE30" i="11"/>
  <c r="AE29" i="11"/>
  <c r="AE28" i="11"/>
  <c r="AE27" i="11"/>
  <c r="AE26" i="11"/>
  <c r="AE25" i="11"/>
  <c r="AE24" i="11"/>
  <c r="AE23" i="11"/>
  <c r="AE22" i="11"/>
  <c r="AE21" i="11"/>
  <c r="AE20" i="11"/>
  <c r="AE19" i="11"/>
  <c r="AE18" i="11"/>
  <c r="AE17" i="11"/>
  <c r="AE16" i="11"/>
  <c r="AE15" i="11"/>
  <c r="AE14" i="11"/>
  <c r="AE13" i="11"/>
  <c r="AE12" i="11"/>
  <c r="AE11" i="11"/>
  <c r="AE10" i="11"/>
  <c r="AE9" i="11"/>
  <c r="AE8" i="11"/>
  <c r="AE7" i="11"/>
  <c r="AE6" i="11"/>
  <c r="AE205" i="7"/>
  <c r="AE204" i="7"/>
  <c r="AE203" i="7"/>
  <c r="AE202" i="7"/>
  <c r="AE201" i="7"/>
  <c r="AE200" i="7"/>
  <c r="AE199" i="7"/>
  <c r="AE198" i="7"/>
  <c r="AE197" i="7"/>
  <c r="AE196" i="7"/>
  <c r="AE195" i="7"/>
  <c r="AE194" i="7"/>
  <c r="AE193" i="7"/>
  <c r="AE192" i="7"/>
  <c r="AE191" i="7"/>
  <c r="AE190" i="7"/>
  <c r="AE189" i="7"/>
  <c r="AE188" i="7"/>
  <c r="AE187" i="7"/>
  <c r="AE186" i="7"/>
  <c r="AE185" i="7"/>
  <c r="AE184" i="7"/>
  <c r="AE183" i="7"/>
  <c r="AE182" i="7"/>
  <c r="AE181" i="7"/>
  <c r="AE180" i="7"/>
  <c r="AE179" i="7"/>
  <c r="AE178" i="7"/>
  <c r="AE177" i="7"/>
  <c r="AE176" i="7"/>
  <c r="AE175" i="7"/>
  <c r="AE174" i="7"/>
  <c r="AE173" i="7"/>
  <c r="AE172" i="7"/>
  <c r="AE171" i="7"/>
  <c r="AE170" i="7"/>
  <c r="AE169" i="7"/>
  <c r="AE168" i="7"/>
  <c r="AE167" i="7"/>
  <c r="AE166" i="7"/>
  <c r="AE165" i="7"/>
  <c r="AE164" i="7"/>
  <c r="AE163" i="7"/>
  <c r="AE162" i="7"/>
  <c r="AE161" i="7"/>
  <c r="AE160" i="7"/>
  <c r="AE159" i="7"/>
  <c r="AE158" i="7"/>
  <c r="AE157" i="7"/>
  <c r="AE156" i="7"/>
  <c r="AE155" i="7"/>
  <c r="AE154" i="7"/>
  <c r="AE153" i="7"/>
  <c r="AE152" i="7"/>
  <c r="AE151" i="7"/>
  <c r="AE150" i="7"/>
  <c r="AE149" i="7"/>
  <c r="AE148" i="7"/>
  <c r="AE147" i="7"/>
  <c r="AE146" i="7"/>
  <c r="AE145" i="7"/>
  <c r="AE144" i="7"/>
  <c r="AE143" i="7"/>
  <c r="AE142" i="7"/>
  <c r="AE141" i="7"/>
  <c r="AE140" i="7"/>
  <c r="AE139" i="7"/>
  <c r="AE138" i="7"/>
  <c r="AE137" i="7"/>
  <c r="AE136" i="7"/>
  <c r="AE135" i="7"/>
  <c r="AE134" i="7"/>
  <c r="AE133" i="7"/>
  <c r="AE132" i="7"/>
  <c r="AE131" i="7"/>
  <c r="AE130" i="7"/>
  <c r="AE129" i="7"/>
  <c r="AE128" i="7"/>
  <c r="AE127" i="7"/>
  <c r="AE126" i="7"/>
  <c r="AE125" i="7"/>
  <c r="AE124" i="7"/>
  <c r="AE123" i="7"/>
  <c r="AE122" i="7"/>
  <c r="AE121" i="7"/>
  <c r="AE120" i="7"/>
  <c r="AE119" i="7"/>
  <c r="AE118" i="7"/>
  <c r="AE117" i="7"/>
  <c r="AE116" i="7"/>
  <c r="AE115" i="7"/>
  <c r="AE114" i="7"/>
  <c r="AE113" i="7"/>
  <c r="AE112" i="7"/>
  <c r="AE111" i="7"/>
  <c r="AE110" i="7"/>
  <c r="AE109" i="7"/>
  <c r="AE108" i="7"/>
  <c r="AE107" i="7"/>
  <c r="AE106" i="7"/>
  <c r="AE105" i="7"/>
  <c r="AE104" i="7"/>
  <c r="AE103" i="7"/>
  <c r="AE102" i="7"/>
  <c r="AE101" i="7"/>
  <c r="AE100" i="7"/>
  <c r="AE99" i="7"/>
  <c r="AE98" i="7"/>
  <c r="AE97" i="7"/>
  <c r="AE96" i="7"/>
  <c r="AE95" i="7"/>
  <c r="AE94" i="7"/>
  <c r="AE93" i="7"/>
  <c r="AE92" i="7"/>
  <c r="AE91" i="7"/>
  <c r="AE90" i="7"/>
  <c r="AE89" i="7"/>
  <c r="AE88" i="7"/>
  <c r="AE87" i="7"/>
  <c r="AE86" i="7"/>
  <c r="AE85" i="7"/>
  <c r="AE84" i="7"/>
  <c r="AE83" i="7"/>
  <c r="AE82" i="7"/>
  <c r="AE81" i="7"/>
  <c r="AE80" i="7"/>
  <c r="AE79" i="7"/>
  <c r="AE78" i="7"/>
  <c r="AE77" i="7"/>
  <c r="AE76" i="7"/>
  <c r="AE75" i="7"/>
  <c r="AE74" i="7"/>
  <c r="AE73" i="7"/>
  <c r="AE72" i="7"/>
  <c r="AE71" i="7"/>
  <c r="AE70" i="7"/>
  <c r="AE69" i="7"/>
  <c r="AE68" i="7"/>
  <c r="AE67" i="7"/>
  <c r="AE66" i="7"/>
  <c r="AE65" i="7"/>
  <c r="AE64" i="7"/>
  <c r="AE63" i="7"/>
  <c r="AE62" i="7"/>
  <c r="AE61" i="7"/>
  <c r="AE60" i="7"/>
  <c r="AE59" i="7"/>
  <c r="AE58" i="7"/>
  <c r="AE57" i="7"/>
  <c r="AE56" i="7"/>
  <c r="AE55" i="7"/>
  <c r="AE54" i="7"/>
  <c r="AE53" i="7"/>
  <c r="AE52" i="7"/>
  <c r="AE51" i="7"/>
  <c r="AE50" i="7"/>
  <c r="AE49" i="7"/>
  <c r="AE48" i="7"/>
  <c r="AE47" i="7"/>
  <c r="AE46" i="7"/>
  <c r="AE45" i="7"/>
  <c r="AE44" i="7"/>
  <c r="AE43" i="7"/>
  <c r="AE42"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E11" i="7"/>
  <c r="AE10" i="7"/>
  <c r="AE9" i="7"/>
  <c r="AE8" i="7"/>
  <c r="AE7" i="7"/>
  <c r="AE6" i="7"/>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6" i="1"/>
  <c r="AE177"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5" i="1"/>
  <c r="AE206" i="7"/>
  <c r="AE206" i="11"/>
  <c r="E4" i="12" l="1"/>
  <c r="O206" i="11"/>
  <c r="AA206" i="11"/>
  <c r="Q206" i="1"/>
  <c r="F206" i="7"/>
  <c r="AD206" i="7"/>
  <c r="T206" i="1"/>
  <c r="E206" i="7"/>
  <c r="S206" i="1"/>
  <c r="U206" i="7"/>
  <c r="J206" i="1"/>
  <c r="O206" i="1"/>
  <c r="R206" i="11"/>
  <c r="K206" i="1"/>
  <c r="Z206" i="1"/>
  <c r="R206" i="1"/>
  <c r="C206" i="11"/>
  <c r="G206" i="11"/>
  <c r="AD206" i="1"/>
  <c r="Y206" i="1"/>
  <c r="V206" i="7"/>
  <c r="S206" i="11"/>
  <c r="L206" i="11"/>
  <c r="Z206" i="7"/>
  <c r="I206" i="7"/>
  <c r="AA206" i="1"/>
  <c r="U206" i="11"/>
  <c r="Y206" i="7"/>
  <c r="I206" i="1"/>
  <c r="T206" i="7"/>
  <c r="Y206" i="11"/>
  <c r="J206" i="7"/>
  <c r="M206" i="1"/>
  <c r="U206" i="1"/>
  <c r="AC206" i="1"/>
  <c r="O206" i="7"/>
  <c r="Q206" i="7"/>
  <c r="K206" i="7"/>
  <c r="AC206" i="7"/>
  <c r="G206" i="7"/>
  <c r="P206" i="11"/>
  <c r="P206" i="7"/>
  <c r="W206" i="11"/>
  <c r="AB206" i="1"/>
  <c r="W206" i="7"/>
  <c r="AB206" i="11"/>
  <c r="V206" i="11"/>
  <c r="AB206" i="7"/>
  <c r="X206" i="7"/>
  <c r="M206" i="7"/>
  <c r="I206" i="11"/>
  <c r="M206" i="11"/>
  <c r="N206" i="7"/>
  <c r="H206" i="11"/>
  <c r="G206" i="1"/>
  <c r="AD206" i="11"/>
  <c r="AC206" i="11"/>
  <c r="K206" i="11"/>
  <c r="T206" i="11"/>
  <c r="S206" i="7"/>
  <c r="V206" i="1"/>
  <c r="N206" i="11"/>
  <c r="H206" i="1"/>
  <c r="L206" i="7"/>
  <c r="J206" i="11"/>
  <c r="Q206" i="11"/>
  <c r="F206" i="11"/>
  <c r="X206" i="11"/>
  <c r="Z206" i="11"/>
  <c r="H206" i="7"/>
  <c r="C206" i="7"/>
  <c r="N206" i="1"/>
  <c r="AA206" i="7"/>
  <c r="X206" i="1"/>
  <c r="W206" i="1"/>
  <c r="P206" i="1"/>
  <c r="L206" i="1"/>
  <c r="R206" i="7"/>
  <c r="E206" i="11"/>
  <c r="E2" i="12" l="1"/>
  <c r="E3" i="12"/>
  <c r="E3" i="10"/>
  <c r="E12" i="9"/>
  <c r="E2" i="10"/>
  <c r="E12" i="12"/>
  <c r="E12" i="10"/>
  <c r="E11" i="12"/>
  <c r="E10" i="12"/>
  <c r="E9" i="12"/>
  <c r="E8" i="12"/>
  <c r="E7" i="12"/>
  <c r="E6" i="12"/>
  <c r="D11" i="12"/>
  <c r="D10" i="12"/>
  <c r="D9" i="12"/>
  <c r="D8" i="12"/>
  <c r="D7" i="12"/>
  <c r="D6" i="12"/>
  <c r="C11" i="12"/>
  <c r="C10" i="12"/>
  <c r="C9" i="12"/>
  <c r="C8" i="12"/>
  <c r="C7" i="12"/>
  <c r="C6" i="12"/>
  <c r="B11" i="12"/>
  <c r="B10" i="12"/>
  <c r="B9" i="12"/>
  <c r="B8" i="12"/>
  <c r="B7" i="12"/>
  <c r="B6" i="12"/>
  <c r="E11" i="10"/>
  <c r="E10" i="10"/>
  <c r="E9" i="10"/>
  <c r="E8" i="10"/>
  <c r="E7" i="10"/>
  <c r="E6" i="10"/>
  <c r="D11" i="10"/>
  <c r="D10" i="10"/>
  <c r="D9" i="10"/>
  <c r="D8" i="10"/>
  <c r="D7" i="10"/>
  <c r="D6" i="10"/>
  <c r="C11" i="10"/>
  <c r="C10" i="10"/>
  <c r="C9" i="10"/>
  <c r="C8" i="10"/>
  <c r="C7" i="10"/>
  <c r="C6" i="10"/>
  <c r="B11" i="10"/>
  <c r="B10" i="10"/>
  <c r="B9" i="10"/>
  <c r="B8" i="10"/>
  <c r="B7" i="10"/>
  <c r="B6" i="10"/>
  <c r="E11" i="9"/>
  <c r="E10" i="9"/>
  <c r="E9" i="9"/>
  <c r="E8" i="9"/>
  <c r="E7" i="9"/>
  <c r="E6" i="9"/>
  <c r="D11" i="9"/>
  <c r="D10" i="9"/>
  <c r="D9" i="9"/>
  <c r="D8" i="9"/>
  <c r="D7" i="9"/>
  <c r="D6" i="9"/>
  <c r="C11" i="9"/>
  <c r="C10" i="9"/>
  <c r="C9" i="9"/>
  <c r="C8" i="9"/>
  <c r="C7" i="9"/>
  <c r="C6" i="9"/>
  <c r="B11" i="9"/>
  <c r="B10" i="9"/>
  <c r="B9" i="9"/>
  <c r="B8" i="9"/>
  <c r="B7" i="9"/>
  <c r="C206" i="1"/>
  <c r="E206" i="1"/>
  <c r="AE206" i="1"/>
  <c r="F206" i="1"/>
  <c r="E3" i="9" l="1"/>
  <c r="E2" i="9"/>
  <c r="E4" i="9"/>
  <c r="B6" i="9"/>
</calcChain>
</file>

<file path=xl/sharedStrings.xml><?xml version="1.0" encoding="utf-8"?>
<sst xmlns="http://schemas.openxmlformats.org/spreadsheetml/2006/main" count="318" uniqueCount="116">
  <si>
    <t>Kindergarten Immunization Requirements</t>
  </si>
  <si>
    <t>Vaccine</t>
  </si>
  <si>
    <t>Required Doses</t>
  </si>
  <si>
    <t>Notes</t>
  </si>
  <si>
    <t>DTaP/DTP</t>
  </si>
  <si>
    <t>Polio (IPV/OPV)</t>
  </si>
  <si>
    <t>3 doses</t>
  </si>
  <si>
    <t>∙3 doses are acceptable if the 3rd dose is given on or after the 4th birthday and is at least 6 months after the previous dose</t>
  </si>
  <si>
    <t>Hepatitis B</t>
  </si>
  <si>
    <t>N/A</t>
  </si>
  <si>
    <t>Hepatitis A</t>
  </si>
  <si>
    <t>2 doses</t>
  </si>
  <si>
    <t>MMR</t>
  </si>
  <si>
    <t>∙First dose must be given on or after the 1st birthday;
∙2nd dose must be given at least 28 days after dose 1</t>
  </si>
  <si>
    <t>Varicella</t>
  </si>
  <si>
    <t>∙First dose must be given on or after the 1st birthday;
∙2nd dose must be given at least 28 days after dose 1;</t>
  </si>
  <si>
    <t>Kindergarten
School/Facility Annual Immunization Survey Worksheet</t>
  </si>
  <si>
    <r>
      <t>County:</t>
    </r>
    <r>
      <rPr>
        <b/>
        <u/>
        <sz val="12"/>
        <rFont val="Calibri"/>
        <family val="2"/>
        <scheme val="minor"/>
      </rPr>
      <t>                                                                         </t>
    </r>
  </si>
  <si>
    <t>1st Dose</t>
  </si>
  <si>
    <t>(6 weeks)</t>
  </si>
  <si>
    <t>2nd Dose</t>
  </si>
  <si>
    <t>&lt;4 weeks&gt;</t>
  </si>
  <si>
    <t>3rd Dose</t>
  </si>
  <si>
    <t>&lt;6 months&gt;</t>
  </si>
  <si>
    <t>5th Dose</t>
  </si>
  <si>
    <t>4th Dose</t>
  </si>
  <si>
    <t>(Birth)</t>
  </si>
  <si>
    <t>&lt;6 months after 1st dose&gt;</t>
  </si>
  <si>
    <t>(12 months)</t>
  </si>
  <si>
    <t>&lt;after the age of 4 years and greater than 6 months after last dose&gt;</t>
  </si>
  <si>
    <t>&lt;after the age of 4 years and greater than 6months after last dose&gt;</t>
  </si>
  <si>
    <t>DTaP</t>
  </si>
  <si>
    <t>Polio</t>
  </si>
  <si>
    <t>Hep B</t>
  </si>
  <si>
    <t>Hep A</t>
  </si>
  <si>
    <t>Date of Birth</t>
  </si>
  <si>
    <r>
      <t xml:space="preserve">School/Facility Name: </t>
    </r>
    <r>
      <rPr>
        <b/>
        <u/>
        <sz val="12"/>
        <rFont val="Calibri"/>
        <family val="2"/>
        <scheme val="minor"/>
      </rPr>
      <t>                                                                </t>
    </r>
  </si>
  <si>
    <t>light color shading means not an adequate interval from the last dose or 1st dose given too early</t>
  </si>
  <si>
    <t>light color shading means not an adequate interval from the last dose, dark color shading means the 4th dose is required because the 3rd dose was not given after the age of 4 years</t>
  </si>
  <si>
    <t>light color shading means not an adequate interval from the last dose, dark color shading means the 5th dose is required because the 4th dose was not given after the age of 4 years</t>
  </si>
  <si>
    <t>light color shading means not an adequate interval from the last dose or 1st dose given too early; dark color shading means 2nd dose given before the age of 4 years</t>
  </si>
  <si>
    <t>light color shading means not an adequate interval from the last dose; dark color shading means 3rd dose was given before the child was 6 months old, if 4th dose was given remove the 3rd dose and add 4th dose date to check for the valid interval.</t>
  </si>
  <si>
    <t>∙If dose 4 was given replace dose 3 with dose 4</t>
  </si>
  <si>
    <t>Seventh Grade Immunization Requirements</t>
  </si>
  <si>
    <t>Tdap</t>
  </si>
  <si>
    <t>1 dose</t>
  </si>
  <si>
    <t>Meningococcal (MenACYW)</t>
  </si>
  <si>
    <t>∙Or 2 doses of adult HepB to be used as alternative for adolescents aged 11 through 15 years</t>
  </si>
  <si>
    <t>Seventh Grade
School/Facility Annual Immunization Survey Worksheet</t>
  </si>
  <si>
    <t>Eleventh Grade
School/Facility Annual Immunization Survey Worksheet</t>
  </si>
  <si>
    <t>Eleventh Grade Immunization Requirements</t>
  </si>
  <si>
    <t>∙Or 1 dose of MenACYW if that dose was received at age 16 or older</t>
  </si>
  <si>
    <t>USE THIS CHEAT SHEET TO HELP IDENTIFY MISSING OR INVALID DOSES IF THE IMMUNIZATION CERTIFICATE IS NOT THE OFFICIAL KYIR CERTIFICATE</t>
  </si>
  <si>
    <t>1st dose</t>
  </si>
  <si>
    <t>&lt;1 dose after 120 months&gt;</t>
  </si>
  <si>
    <t>Menigococcal (MCV4/MenACWY)</t>
  </si>
  <si>
    <t>&lt;192 months&gt;</t>
  </si>
  <si>
    <t>shading means given before 10th birthday</t>
  </si>
  <si>
    <t>Birth Date</t>
  </si>
  <si>
    <t>No Record</t>
  </si>
  <si>
    <t>Complete series</t>
  </si>
  <si>
    <t>C</t>
  </si>
  <si>
    <t>M</t>
  </si>
  <si>
    <t>R</t>
  </si>
  <si>
    <t>NC</t>
  </si>
  <si>
    <t>D</t>
  </si>
  <si>
    <t xml:space="preserve">Total Enrollment:                           </t>
  </si>
  <si>
    <t>Totals:</t>
  </si>
  <si>
    <t>PLEASE READ INSTRUCTIONS PRIOR TO COMPLETING WORKSHEET AND SURVEY</t>
  </si>
  <si>
    <t>MenACWY</t>
  </si>
  <si>
    <t>Up to date with all required vaccines</t>
  </si>
  <si>
    <t>Medical Exemptions</t>
  </si>
  <si>
    <t>Religious Objections</t>
  </si>
  <si>
    <t>Up to date </t>
  </si>
  <si>
    <t>Not up to date</t>
  </si>
  <si>
    <t>DTaP (Tetanus, Diphtheria, Pertussis)</t>
  </si>
  <si>
    <t>IPV/OPV (Polio)</t>
  </si>
  <si>
    <t>MMR (Measles, Mumps, and Rubella)</t>
  </si>
  <si>
    <t>Varicella (Chickenpox)</t>
  </si>
  <si>
    <t>Hep B (Hepatitis B)</t>
  </si>
  <si>
    <t>Hep A (Hepatitis A)</t>
  </si>
  <si>
    <t>Tdap (Tetanus, Diphtheria, Pertussis)</t>
  </si>
  <si>
    <t>MenACWY (Meningococcal ACWY)</t>
  </si>
  <si>
    <t>Total number of students with documented Varicella disease (chickenpox)</t>
  </si>
  <si>
    <t>Requirements</t>
  </si>
  <si>
    <t>Please refer to the yellow Instructions on this sheet to learn how to fill out the worksheet.</t>
  </si>
  <si>
    <t>This fillable electronic worksheet can be used to help complete the Kentucky School Immunization Survey on REDCAP</t>
  </si>
  <si>
    <t>Cheat Sheet</t>
  </si>
  <si>
    <t>USE THIS AS A TOOL TO HELP YOU CALCULATE TOTALS</t>
  </si>
  <si>
    <t>THEN ENTER THE TOTALS FROM THE SUMMARY RESULTS TABS INTO THE SURVEY</t>
  </si>
  <si>
    <t>This green worksheet is for when you are ready to enter the immunization data for the students at your school.</t>
  </si>
  <si>
    <t>You will see that each Total is aligned with the corresponding table/question from the survey, transfer these totals over into the appropriate slot on the REDCap Survey</t>
  </si>
  <si>
    <t>Kindergarten Survey Summary Seventh Survey Summary Eleventh Survey Summary</t>
  </si>
  <si>
    <t>Below you will see multiple tabs:</t>
  </si>
  <si>
    <t>This blue "Requirements" worksheet has the requirements for students entering kindergarten, seventh grade and eleventh grade. Please consult this sheet to ensure that you are familiar with the vaccination requirements.</t>
  </si>
  <si>
    <t>When you enter a student's name/ID it will automatically total them in the "Total Enrollment" box</t>
  </si>
  <si>
    <t>When you mark the "No Record" column, the rest of the row for that student will black out so that no other data can be entered</t>
  </si>
  <si>
    <t>If you put two marks in one vaccine category for the same student, the marks will turn red because each student should only be MARKED ONCE for each vaccine</t>
  </si>
  <si>
    <t>The medical and religious "Exempt to one or more vaccines" column will auto-fill and count any student that has one or more exemptions</t>
  </si>
  <si>
    <t>All columns will auto-sum in the "Totals" row</t>
  </si>
  <si>
    <t>The "Complete series" column will auto-fill and count any students who meet the requirements through vaccination or history of disease</t>
  </si>
  <si>
    <t>For further inquiries or assistance, please contact SchoolImmunizationSurveys@ky.gov</t>
  </si>
  <si>
    <t>All of the Totals from the Worksheets are then auto-transferred to the red "Summary Results" tab</t>
  </si>
  <si>
    <t>USE THIS CHEAT SHEET TO HELP IDENTIFY MISSING OR INVALID DOSES IF THE IMMUNIZATION CERTIFICATE IS NOT THE OFFICIAL KYIR CERTIFICATE. By filling in DOB and date of dose you will see if it is a valid dose or not. Read notes at bottom of the columns to help identify if a valid dose was given for the appropriate vaccine</t>
  </si>
  <si>
    <t>ENTER THE BELOW NUMBERS INTO SEVENTH GRADE TABLE ON SURVEY</t>
  </si>
  <si>
    <t>ENTER THE BELOW NUMBERS INTO ELEVENTH GRADE TABLE ON SURVEY</t>
  </si>
  <si>
    <t>Total number of students enrolled in Eleventh Grade</t>
  </si>
  <si>
    <t>Total number of students enrolled in Seventh Grade</t>
  </si>
  <si>
    <t>ENTER THE BELOW NUMBERS INTO KINDERGARTEN TABLE ON SURVEY</t>
  </si>
  <si>
    <t>Total number of students enrolled in Kindergarten</t>
  </si>
  <si>
    <t>Total number of students with no shot/record</t>
  </si>
  <si>
    <t>Kindergarten Worksheet                Seventh Worksheet                      Eleventh Worksheet</t>
  </si>
  <si>
    <r>
      <t>Student</t>
    </r>
    <r>
      <rPr>
        <b/>
        <sz val="11"/>
        <color theme="1"/>
        <rFont val="Calibri"/>
        <family val="2"/>
        <scheme val="minor"/>
      </rPr>
      <t>’s Name</t>
    </r>
  </si>
  <si>
    <t>4/5 doses</t>
  </si>
  <si>
    <t>3/4 doses</t>
  </si>
  <si>
    <r>
      <rPr>
        <sz val="12"/>
        <color theme="1"/>
        <rFont val="Calibri"/>
        <family val="2"/>
        <scheme val="minor"/>
      </rPr>
      <t>∙</t>
    </r>
    <r>
      <rPr>
        <sz val="11"/>
        <color theme="1"/>
        <rFont val="Calibri"/>
        <family val="2"/>
        <scheme val="minor"/>
      </rPr>
      <t xml:space="preserve">4 doses are acceptable if the 4th dose is given on or after the 4th birthday and is a least 6 months after the previous dose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</si>
</sst>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sz val="12"/>
      <color rgb="FF000000"/>
      <name val="Calibri"/>
      <family val="2"/>
      <scheme val="minor"/>
    </font>
    <font>
      <b/>
      <u/>
      <sz val="12"/>
      <name val="Calibri"/>
      <family val="2"/>
      <scheme val="minor"/>
    </font>
    <font>
      <b/>
      <sz val="12"/>
      <color rgb="FF000000"/>
      <name val="Calibri"/>
      <family val="2"/>
      <scheme val="minor"/>
    </font>
    <font>
      <sz val="12"/>
      <color theme="1"/>
      <name val="Calibri"/>
      <family val="2"/>
      <scheme val="minor"/>
    </font>
    <font>
      <b/>
      <sz val="16"/>
      <color theme="1"/>
      <name val="Calibri"/>
      <family val="2"/>
      <scheme val="minor"/>
    </font>
    <font>
      <b/>
      <sz val="14"/>
      <color rgb="FF000000"/>
      <name val="Calibri"/>
      <family val="2"/>
      <scheme val="minor"/>
    </font>
    <font>
      <sz val="11"/>
      <color rgb="FF000000"/>
      <name val="Calibri"/>
      <family val="2"/>
    </font>
    <font>
      <sz val="10"/>
      <color rgb="FF000000"/>
      <name val="Times New Roman"/>
      <family val="1"/>
    </font>
    <font>
      <sz val="18"/>
      <color rgb="FF000000"/>
      <name val="Times New Roman"/>
      <family val="1"/>
    </font>
    <font>
      <b/>
      <sz val="11"/>
      <color rgb="FFFFFFFF"/>
      <name val="Calibri"/>
      <family val="2"/>
      <scheme val="minor"/>
    </font>
    <font>
      <b/>
      <sz val="11"/>
      <color rgb="FF000000"/>
      <name val="Calibri"/>
      <family val="2"/>
    </font>
    <font>
      <sz val="10"/>
      <color rgb="FF000000"/>
      <name val="Calibri"/>
      <family val="2"/>
      <scheme val="minor"/>
    </font>
    <font>
      <b/>
      <sz val="11"/>
      <color rgb="FF000000"/>
      <name val="Calibri"/>
      <family val="2"/>
      <scheme val="minor"/>
    </font>
    <font>
      <sz val="11"/>
      <color rgb="FF000000"/>
      <name val="Calibri"/>
      <family val="2"/>
      <scheme val="minor"/>
    </font>
    <font>
      <b/>
      <sz val="18"/>
      <color rgb="FFFF0000"/>
      <name val="Calibri"/>
      <family val="2"/>
      <scheme val="minor"/>
    </font>
    <font>
      <b/>
      <sz val="12"/>
      <color theme="1"/>
      <name val="Calibri"/>
      <family val="2"/>
      <scheme val="minor"/>
    </font>
    <font>
      <b/>
      <sz val="18"/>
      <color rgb="FF002060"/>
      <name val="Calibri"/>
      <family val="2"/>
      <scheme val="minor"/>
    </font>
    <font>
      <b/>
      <sz val="18"/>
      <color theme="9" tint="-0.249977111117893"/>
      <name val="Calibri"/>
      <family val="2"/>
      <scheme val="minor"/>
    </font>
    <font>
      <b/>
      <sz val="12"/>
      <color theme="0"/>
      <name val="Calibri"/>
      <family val="2"/>
      <scheme val="minor"/>
    </font>
    <font>
      <b/>
      <sz val="18"/>
      <color theme="6" tint="-0.499984740745262"/>
      <name val="Calibri"/>
      <family val="2"/>
      <scheme val="minor"/>
    </font>
    <font>
      <b/>
      <sz val="11.5"/>
      <color theme="1"/>
      <name val="Calibri"/>
      <family val="2"/>
      <scheme val="minor"/>
    </font>
    <font>
      <sz val="10"/>
      <color theme="1"/>
      <name val="Calibri"/>
      <family val="2"/>
      <scheme val="minor"/>
    </font>
    <font>
      <sz val="10"/>
      <color theme="1"/>
      <name val="Times New Roman"/>
      <family val="1"/>
    </font>
  </fonts>
  <fills count="29">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235795"/>
        <bgColor indexed="64"/>
      </patternFill>
    </fill>
    <fill>
      <patternFill patternType="solid">
        <fgColor theme="9" tint="-0.249977111117893"/>
        <bgColor indexed="64"/>
      </patternFill>
    </fill>
    <fill>
      <patternFill patternType="solid">
        <fgColor rgb="FF808080"/>
        <bgColor indexed="64"/>
      </patternFill>
    </fill>
    <fill>
      <patternFill patternType="solid">
        <fgColor rgb="FFB8CCE4"/>
        <bgColor indexed="64"/>
      </patternFill>
    </fill>
    <fill>
      <patternFill patternType="solid">
        <fgColor rgb="FFE5B8B7"/>
        <bgColor indexed="64"/>
      </patternFill>
    </fill>
    <fill>
      <patternFill patternType="solid">
        <fgColor rgb="FFD6E3BC"/>
        <bgColor indexed="64"/>
      </patternFill>
    </fill>
    <fill>
      <patternFill patternType="solid">
        <fgColor rgb="FFFDE9D9"/>
        <bgColor indexed="64"/>
      </patternFill>
    </fill>
    <fill>
      <patternFill patternType="solid">
        <fgColor rgb="FFDBE5F1"/>
        <bgColor indexed="64"/>
      </patternFill>
    </fill>
    <fill>
      <patternFill patternType="solid">
        <fgColor rgb="FFF2DBDB"/>
        <bgColor indexed="64"/>
      </patternFill>
    </fill>
    <fill>
      <patternFill patternType="solid">
        <fgColor rgb="FFEAF1D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002060"/>
        <bgColor indexed="64"/>
      </patternFill>
    </fill>
    <fill>
      <patternFill patternType="solid">
        <fgColor theme="4" tint="0.59999389629810485"/>
        <bgColor indexed="64"/>
      </patternFill>
    </fill>
    <fill>
      <patternFill patternType="solid">
        <fgColor theme="6" tint="-0.49998474074526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6" fillId="0" borderId="0"/>
  </cellStyleXfs>
  <cellXfs count="242">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7" fillId="0" borderId="1" xfId="1" applyFont="1" applyBorder="1" applyAlignment="1">
      <alignment horizontal="center" vertical="center"/>
    </xf>
    <xf numFmtId="0" fontId="7" fillId="7" borderId="1" xfId="1" applyFont="1" applyFill="1" applyBorder="1" applyAlignment="1">
      <alignment horizontal="center" vertical="center"/>
    </xf>
    <xf numFmtId="0" fontId="14" fillId="0" borderId="0" xfId="0" applyFont="1" applyFill="1" applyBorder="1" applyAlignment="1">
      <alignment vertical="top" wrapText="1"/>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0" fontId="5" fillId="7" borderId="1" xfId="1" applyFont="1" applyFill="1" applyBorder="1" applyAlignment="1">
      <alignment horizontal="center" vertical="center"/>
    </xf>
    <xf numFmtId="0" fontId="5" fillId="7" borderId="1" xfId="1" applyFont="1" applyFill="1" applyBorder="1" applyAlignment="1">
      <alignment horizontal="center" vertical="center" wrapText="1"/>
    </xf>
    <xf numFmtId="0" fontId="16" fillId="0" borderId="0" xfId="0" applyFont="1" applyFill="1" applyBorder="1" applyAlignment="1">
      <alignment horizontal="left" vertical="top"/>
    </xf>
    <xf numFmtId="0" fontId="0" fillId="0" borderId="0" xfId="0" applyFill="1" applyBorder="1" applyAlignment="1">
      <alignment horizontal="left" vertical="top" wrapText="1"/>
    </xf>
    <xf numFmtId="0" fontId="11" fillId="2"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1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left" vertical="top"/>
    </xf>
    <xf numFmtId="0" fontId="4" fillId="0" borderId="1" xfId="1" applyFont="1" applyBorder="1" applyAlignment="1">
      <alignment horizontal="left" vertical="center" wrapText="1"/>
    </xf>
    <xf numFmtId="0" fontId="9" fillId="0" borderId="1" xfId="0" applyFont="1" applyFill="1" applyBorder="1" applyAlignment="1">
      <alignment horizontal="left" vertical="top" wrapText="1"/>
    </xf>
    <xf numFmtId="0" fontId="0" fillId="0" borderId="0" xfId="0" applyAlignment="1">
      <alignment horizontal="left" vertical="top"/>
    </xf>
    <xf numFmtId="0" fontId="3" fillId="0" borderId="1" xfId="1" applyFont="1" applyBorder="1" applyAlignment="1">
      <alignment horizontal="center" vertical="center"/>
    </xf>
    <xf numFmtId="0" fontId="3" fillId="0" borderId="1" xfId="1" applyFont="1" applyBorder="1" applyAlignment="1">
      <alignment horizontal="left" vertical="center" wrapText="1"/>
    </xf>
    <xf numFmtId="0" fontId="3" fillId="7" borderId="1" xfId="1" applyFont="1" applyFill="1" applyBorder="1" applyAlignment="1">
      <alignment horizontal="center" vertical="center"/>
    </xf>
    <xf numFmtId="0" fontId="3" fillId="7" borderId="1" xfId="1" applyFont="1" applyFill="1" applyBorder="1" applyAlignment="1">
      <alignment horizontal="center" vertical="center" wrapText="1"/>
    </xf>
    <xf numFmtId="0" fontId="11" fillId="12" borderId="1" xfId="0" applyFont="1" applyFill="1" applyBorder="1" applyAlignment="1">
      <alignment horizontal="center" vertical="center"/>
    </xf>
    <xf numFmtId="0" fontId="0" fillId="14" borderId="5" xfId="0" applyFill="1" applyBorder="1" applyAlignment="1" applyProtection="1">
      <alignment horizontal="center" vertical="center" wrapText="1"/>
      <protection locked="0"/>
    </xf>
    <xf numFmtId="0" fontId="0" fillId="14" borderId="6" xfId="0" applyFill="1"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15" borderId="5" xfId="0" applyFill="1" applyBorder="1" applyAlignment="1" applyProtection="1">
      <alignment horizontal="center" vertical="center" wrapText="1"/>
      <protection locked="0"/>
    </xf>
    <xf numFmtId="0" fontId="0" fillId="15" borderId="6" xfId="0" applyFill="1" applyBorder="1" applyAlignment="1" applyProtection="1">
      <alignment horizontal="center" vertical="center" wrapText="1"/>
      <protection locked="0"/>
    </xf>
    <xf numFmtId="0" fontId="0" fillId="16" borderId="4" xfId="0" applyFill="1" applyBorder="1" applyAlignment="1" applyProtection="1">
      <alignment horizontal="center" vertical="center" wrapText="1"/>
      <protection locked="0"/>
    </xf>
    <xf numFmtId="0" fontId="0" fillId="16" borderId="5" xfId="0" applyFill="1" applyBorder="1" applyAlignment="1" applyProtection="1">
      <alignment horizontal="center" vertical="center" wrapText="1"/>
      <protection locked="0"/>
    </xf>
    <xf numFmtId="0" fontId="0" fillId="16" borderId="6" xfId="0" applyFill="1" applyBorder="1" applyAlignment="1" applyProtection="1">
      <alignment horizontal="center" vertical="center" wrapText="1"/>
      <protection locked="0"/>
    </xf>
    <xf numFmtId="0" fontId="0" fillId="14" borderId="4" xfId="0"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17" borderId="12" xfId="0" applyFill="1" applyBorder="1" applyAlignment="1" applyProtection="1">
      <alignment horizontal="center" vertical="center" wrapText="1"/>
      <protection locked="0"/>
    </xf>
    <xf numFmtId="0" fontId="0" fillId="18" borderId="15" xfId="0" applyFill="1" applyBorder="1" applyAlignment="1" applyProtection="1">
      <alignment horizontal="center" vertical="center" wrapText="1"/>
      <protection locked="0"/>
    </xf>
    <xf numFmtId="0" fontId="0" fillId="18" borderId="1" xfId="0" applyFill="1" applyBorder="1" applyAlignment="1" applyProtection="1">
      <alignment horizontal="center" vertical="center" wrapText="1"/>
      <protection locked="0"/>
    </xf>
    <xf numFmtId="0" fontId="0" fillId="18" borderId="12" xfId="0" applyFill="1" applyBorder="1" applyAlignment="1" applyProtection="1">
      <alignment horizontal="center" vertical="center" wrapText="1"/>
      <protection locked="0"/>
    </xf>
    <xf numFmtId="0" fontId="0" fillId="19" borderId="11" xfId="0" applyFill="1" applyBorder="1" applyAlignment="1" applyProtection="1">
      <alignment horizontal="center" vertical="center" wrapText="1"/>
      <protection locked="0"/>
    </xf>
    <xf numFmtId="0" fontId="0" fillId="19" borderId="1" xfId="0" applyFill="1" applyBorder="1" applyAlignment="1" applyProtection="1">
      <alignment horizontal="center" vertical="center" wrapText="1"/>
      <protection locked="0"/>
    </xf>
    <xf numFmtId="0" fontId="0" fillId="19" borderId="12" xfId="0" applyFill="1" applyBorder="1" applyAlignment="1" applyProtection="1">
      <alignment horizontal="center" vertical="center" wrapText="1"/>
      <protection locked="0"/>
    </xf>
    <xf numFmtId="0" fontId="0" fillId="20" borderId="11" xfId="0" applyFill="1" applyBorder="1" applyAlignment="1" applyProtection="1">
      <alignment horizontal="center" vertical="center" wrapText="1"/>
      <protection locked="0"/>
    </xf>
    <xf numFmtId="0" fontId="0" fillId="20" borderId="1" xfId="0" applyFill="1" applyBorder="1" applyAlignment="1" applyProtection="1">
      <alignment horizontal="center" vertical="center" wrapText="1"/>
      <protection locked="0"/>
    </xf>
    <xf numFmtId="0" fontId="0" fillId="20" borderId="12" xfId="0" applyFill="1" applyBorder="1" applyAlignment="1" applyProtection="1">
      <alignment horizontal="center" vertical="center" wrapText="1"/>
      <protection locked="0"/>
    </xf>
    <xf numFmtId="0" fontId="0" fillId="18" borderId="11" xfId="0"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17" borderId="12" xfId="0" quotePrefix="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7" borderId="19" xfId="0" applyFill="1" applyBorder="1" applyAlignment="1" applyProtection="1">
      <alignment horizontal="center" vertical="center" wrapText="1"/>
      <protection locked="0"/>
    </xf>
    <xf numFmtId="0" fontId="0" fillId="18" borderId="20" xfId="0" applyFill="1" applyBorder="1" applyAlignment="1" applyProtection="1">
      <alignment horizontal="center" vertical="center" wrapText="1"/>
      <protection locked="0"/>
    </xf>
    <xf numFmtId="0" fontId="0" fillId="18" borderId="21" xfId="0" applyFill="1" applyBorder="1" applyAlignment="1" applyProtection="1">
      <alignment horizontal="center" vertical="center" wrapText="1"/>
      <protection locked="0"/>
    </xf>
    <xf numFmtId="0" fontId="0" fillId="18" borderId="22" xfId="0" applyFill="1" applyBorder="1" applyAlignment="1" applyProtection="1">
      <alignment horizontal="center" vertical="center" wrapText="1"/>
      <protection locked="0"/>
    </xf>
    <xf numFmtId="0" fontId="0" fillId="19" borderId="23" xfId="0" applyFill="1" applyBorder="1" applyAlignment="1" applyProtection="1">
      <alignment horizontal="center" vertical="center" wrapText="1"/>
      <protection locked="0"/>
    </xf>
    <xf numFmtId="0" fontId="0" fillId="19" borderId="21" xfId="0" applyFill="1" applyBorder="1" applyAlignment="1" applyProtection="1">
      <alignment horizontal="center" vertical="center" wrapText="1"/>
      <protection locked="0"/>
    </xf>
    <xf numFmtId="0" fontId="0" fillId="19" borderId="22" xfId="0" applyFill="1" applyBorder="1" applyAlignment="1" applyProtection="1">
      <alignment horizontal="center" vertical="center" wrapText="1"/>
      <protection locked="0"/>
    </xf>
    <xf numFmtId="0" fontId="0" fillId="20" borderId="23" xfId="0" applyFill="1" applyBorder="1" applyAlignment="1" applyProtection="1">
      <alignment horizontal="center" vertical="center" wrapText="1"/>
      <protection locked="0"/>
    </xf>
    <xf numFmtId="0" fontId="0" fillId="20" borderId="21" xfId="0" applyFill="1" applyBorder="1" applyAlignment="1" applyProtection="1">
      <alignment horizontal="center" vertical="center" wrapText="1"/>
      <protection locked="0"/>
    </xf>
    <xf numFmtId="0" fontId="0" fillId="20" borderId="22" xfId="0" applyFill="1" applyBorder="1" applyAlignment="1" applyProtection="1">
      <alignment horizontal="center" vertical="center" wrapText="1"/>
      <protection locked="0"/>
    </xf>
    <xf numFmtId="0" fontId="0" fillId="18" borderId="23" xfId="0" applyFill="1" applyBorder="1" applyAlignment="1" applyProtection="1">
      <alignment horizontal="center" vertical="center" wrapText="1"/>
      <protection locked="0"/>
    </xf>
    <xf numFmtId="0" fontId="7" fillId="21" borderId="6" xfId="0" applyFont="1" applyFill="1" applyBorder="1" applyAlignment="1">
      <alignment horizontal="center" vertical="center" wrapText="1"/>
    </xf>
    <xf numFmtId="0" fontId="7" fillId="21" borderId="25" xfId="0" applyFont="1" applyFill="1" applyBorder="1" applyAlignment="1">
      <alignment horizontal="center" vertical="center" wrapText="1"/>
    </xf>
    <xf numFmtId="0" fontId="7" fillId="21" borderId="26" xfId="0" applyFont="1" applyFill="1" applyBorder="1" applyAlignment="1">
      <alignment horizontal="center" vertical="center" wrapText="1"/>
    </xf>
    <xf numFmtId="0" fontId="7" fillId="21" borderId="27" xfId="0" applyFont="1" applyFill="1" applyBorder="1" applyAlignment="1">
      <alignment horizontal="center" vertical="center" wrapText="1"/>
    </xf>
    <xf numFmtId="0" fontId="7" fillId="21" borderId="28" xfId="0" applyFont="1" applyFill="1" applyBorder="1" applyAlignment="1">
      <alignment horizontal="center" vertical="center" wrapText="1"/>
    </xf>
    <xf numFmtId="0" fontId="7" fillId="21" borderId="4" xfId="0" applyFont="1" applyFill="1" applyBorder="1" applyAlignment="1">
      <alignment horizontal="center" vertical="center" wrapText="1"/>
    </xf>
    <xf numFmtId="0" fontId="16" fillId="18" borderId="15" xfId="0" applyFont="1" applyFill="1" applyBorder="1" applyAlignment="1" applyProtection="1">
      <alignment horizontal="center" vertical="center" wrapText="1"/>
      <protection locked="0"/>
    </xf>
    <xf numFmtId="0" fontId="16" fillId="18" borderId="1" xfId="0" applyFont="1" applyFill="1" applyBorder="1" applyAlignment="1" applyProtection="1">
      <alignment horizontal="center" vertical="center" wrapText="1"/>
      <protection locked="0"/>
    </xf>
    <xf numFmtId="0" fontId="16" fillId="18" borderId="12"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7" fillId="21" borderId="31" xfId="0" applyFont="1" applyFill="1" applyBorder="1" applyAlignment="1">
      <alignment horizontal="center" vertical="center" wrapText="1"/>
    </xf>
    <xf numFmtId="0" fontId="7" fillId="21" borderId="5" xfId="0" applyFont="1" applyFill="1" applyBorder="1" applyAlignment="1">
      <alignment horizontal="center" vertical="center"/>
    </xf>
    <xf numFmtId="0" fontId="20" fillId="0" borderId="0" xfId="0" applyFont="1" applyFill="1" applyBorder="1" applyAlignment="1">
      <alignment horizontal="left" vertical="top"/>
    </xf>
    <xf numFmtId="0" fontId="20" fillId="14" borderId="5" xfId="0" applyFont="1" applyFill="1" applyBorder="1" applyAlignment="1" applyProtection="1">
      <alignment horizontal="center" vertical="center" wrapText="1"/>
      <protection locked="0"/>
    </xf>
    <xf numFmtId="0" fontId="20" fillId="14" borderId="6" xfId="0" applyFont="1" applyFill="1" applyBorder="1" applyAlignment="1" applyProtection="1">
      <alignment horizontal="center" vertical="center" wrapText="1"/>
      <protection locked="0"/>
    </xf>
    <xf numFmtId="0" fontId="20" fillId="15" borderId="4" xfId="0" applyFont="1" applyFill="1" applyBorder="1" applyAlignment="1" applyProtection="1">
      <alignment horizontal="center" vertical="center" wrapText="1"/>
      <protection locked="0"/>
    </xf>
    <xf numFmtId="0" fontId="20" fillId="15" borderId="5" xfId="0" applyFont="1" applyFill="1" applyBorder="1" applyAlignment="1" applyProtection="1">
      <alignment horizontal="center" vertical="center" wrapText="1"/>
      <protection locked="0"/>
    </xf>
    <xf numFmtId="0" fontId="20" fillId="15" borderId="6" xfId="0" applyFont="1" applyFill="1" applyBorder="1" applyAlignment="1" applyProtection="1">
      <alignment horizontal="center" vertical="center" wrapText="1"/>
      <protection locked="0"/>
    </xf>
    <xf numFmtId="0" fontId="20" fillId="16" borderId="4" xfId="0" applyFont="1" applyFill="1" applyBorder="1" applyAlignment="1" applyProtection="1">
      <alignment horizontal="center" vertical="center" wrapText="1"/>
      <protection locked="0"/>
    </xf>
    <xf numFmtId="0" fontId="20" fillId="16" borderId="5" xfId="0" applyFont="1" applyFill="1" applyBorder="1" applyAlignment="1" applyProtection="1">
      <alignment horizontal="center" vertical="center" wrapText="1"/>
      <protection locked="0"/>
    </xf>
    <xf numFmtId="0" fontId="20" fillId="16" borderId="6" xfId="0" applyFont="1" applyFill="1" applyBorder="1" applyAlignment="1" applyProtection="1">
      <alignment horizontal="center" vertical="center" wrapText="1"/>
      <protection locked="0"/>
    </xf>
    <xf numFmtId="0" fontId="20" fillId="14" borderId="4" xfId="0" applyFont="1" applyFill="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14" fontId="20" fillId="0" borderId="1" xfId="0" applyNumberFormat="1" applyFont="1" applyBorder="1" applyAlignment="1" applyProtection="1">
      <alignment horizontal="center" vertical="center" wrapText="1"/>
      <protection locked="0"/>
    </xf>
    <xf numFmtId="0" fontId="20" fillId="17" borderId="12" xfId="0" applyFont="1" applyFill="1" applyBorder="1" applyAlignment="1" applyProtection="1">
      <alignment horizontal="center" vertical="center" wrapText="1"/>
      <protection locked="0"/>
    </xf>
    <xf numFmtId="0" fontId="20" fillId="18" borderId="15" xfId="0" applyFont="1" applyFill="1" applyBorder="1" applyAlignment="1" applyProtection="1">
      <alignment horizontal="center" vertical="center" wrapText="1"/>
      <protection locked="0"/>
    </xf>
    <xf numFmtId="0" fontId="20" fillId="18" borderId="1" xfId="0" applyFont="1" applyFill="1" applyBorder="1" applyAlignment="1" applyProtection="1">
      <alignment horizontal="center" vertical="center" wrapText="1"/>
      <protection locked="0"/>
    </xf>
    <xf numFmtId="0" fontId="20" fillId="18" borderId="12" xfId="0" applyFont="1" applyFill="1" applyBorder="1" applyAlignment="1" applyProtection="1">
      <alignment horizontal="center" vertical="center" wrapText="1"/>
      <protection locked="0"/>
    </xf>
    <xf numFmtId="0" fontId="20" fillId="19" borderId="11" xfId="0" applyFont="1" applyFill="1" applyBorder="1" applyAlignment="1" applyProtection="1">
      <alignment horizontal="center" vertical="center" wrapText="1"/>
      <protection locked="0"/>
    </xf>
    <xf numFmtId="0" fontId="20" fillId="19" borderId="1" xfId="0" applyFont="1" applyFill="1" applyBorder="1" applyAlignment="1" applyProtection="1">
      <alignment horizontal="center" vertical="center" wrapText="1"/>
      <protection locked="0"/>
    </xf>
    <xf numFmtId="0" fontId="20" fillId="19" borderId="12" xfId="0" applyFont="1" applyFill="1" applyBorder="1" applyAlignment="1" applyProtection="1">
      <alignment horizontal="center" vertical="center" wrapText="1"/>
      <protection locked="0"/>
    </xf>
    <xf numFmtId="0" fontId="20" fillId="20" borderId="11" xfId="0" applyFont="1" applyFill="1" applyBorder="1" applyAlignment="1" applyProtection="1">
      <alignment horizontal="center" vertical="center" wrapText="1"/>
      <protection locked="0"/>
    </xf>
    <xf numFmtId="0" fontId="20" fillId="20" borderId="1" xfId="0" applyFont="1" applyFill="1" applyBorder="1" applyAlignment="1" applyProtection="1">
      <alignment horizontal="center" vertical="center" wrapText="1"/>
      <protection locked="0"/>
    </xf>
    <xf numFmtId="0" fontId="20" fillId="20" borderId="12" xfId="0" applyFont="1" applyFill="1" applyBorder="1" applyAlignment="1" applyProtection="1">
      <alignment horizontal="center" vertical="center" wrapText="1"/>
      <protection locked="0"/>
    </xf>
    <xf numFmtId="0" fontId="20" fillId="18" borderId="11" xfId="0" applyFont="1" applyFill="1" applyBorder="1" applyAlignment="1" applyProtection="1">
      <alignment horizontal="center" vertical="center" wrapText="1"/>
      <protection locked="0"/>
    </xf>
    <xf numFmtId="0" fontId="20" fillId="21" borderId="16" xfId="0" applyFont="1" applyFill="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20" fillId="17" borderId="12" xfId="0" quotePrefix="1" applyFont="1" applyFill="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17" borderId="19" xfId="0" applyFont="1" applyFill="1" applyBorder="1" applyAlignment="1" applyProtection="1">
      <alignment horizontal="center" vertical="center" wrapText="1"/>
      <protection locked="0"/>
    </xf>
    <xf numFmtId="0" fontId="20" fillId="18" borderId="20" xfId="0" applyFont="1" applyFill="1" applyBorder="1" applyAlignment="1" applyProtection="1">
      <alignment horizontal="center" vertical="center" wrapText="1"/>
      <protection locked="0"/>
    </xf>
    <xf numFmtId="0" fontId="20" fillId="18" borderId="21" xfId="0" applyFont="1" applyFill="1" applyBorder="1" applyAlignment="1" applyProtection="1">
      <alignment horizontal="center" vertical="center" wrapText="1"/>
      <protection locked="0"/>
    </xf>
    <xf numFmtId="0" fontId="20" fillId="18" borderId="22" xfId="0" applyFont="1" applyFill="1" applyBorder="1" applyAlignment="1" applyProtection="1">
      <alignment horizontal="center" vertical="center" wrapText="1"/>
      <protection locked="0"/>
    </xf>
    <xf numFmtId="0" fontId="20" fillId="19" borderId="23" xfId="0" applyFont="1" applyFill="1" applyBorder="1" applyAlignment="1" applyProtection="1">
      <alignment horizontal="center" vertical="center" wrapText="1"/>
      <protection locked="0"/>
    </xf>
    <xf numFmtId="0" fontId="20" fillId="19" borderId="21" xfId="0" applyFont="1" applyFill="1" applyBorder="1" applyAlignment="1" applyProtection="1">
      <alignment horizontal="center" vertical="center" wrapText="1"/>
      <protection locked="0"/>
    </xf>
    <xf numFmtId="0" fontId="20" fillId="19" borderId="22" xfId="0" applyFont="1" applyFill="1" applyBorder="1" applyAlignment="1" applyProtection="1">
      <alignment horizontal="center" vertical="center" wrapText="1"/>
      <protection locked="0"/>
    </xf>
    <xf numFmtId="0" fontId="20" fillId="20" borderId="23" xfId="0" applyFont="1" applyFill="1" applyBorder="1" applyAlignment="1" applyProtection="1">
      <alignment horizontal="center" vertical="center" wrapText="1"/>
      <protection locked="0"/>
    </xf>
    <xf numFmtId="0" fontId="20" fillId="20" borderId="21" xfId="0" applyFont="1" applyFill="1" applyBorder="1" applyAlignment="1" applyProtection="1">
      <alignment horizontal="center" vertical="center" wrapText="1"/>
      <protection locked="0"/>
    </xf>
    <xf numFmtId="0" fontId="20" fillId="20" borderId="22" xfId="0" applyFont="1" applyFill="1" applyBorder="1" applyAlignment="1" applyProtection="1">
      <alignment horizontal="center" vertical="center" wrapText="1"/>
      <protection locked="0"/>
    </xf>
    <xf numFmtId="0" fontId="20" fillId="18" borderId="23" xfId="0" applyFont="1" applyFill="1" applyBorder="1" applyAlignment="1" applyProtection="1">
      <alignment horizontal="center" vertical="center" wrapText="1"/>
      <protection locked="0"/>
    </xf>
    <xf numFmtId="0" fontId="20" fillId="0" borderId="16" xfId="0" applyFont="1" applyFill="1" applyBorder="1" applyAlignment="1">
      <alignment horizontal="center" vertical="center" wrapText="1"/>
    </xf>
    <xf numFmtId="0" fontId="20" fillId="0" borderId="0" xfId="0" applyFont="1" applyFill="1" applyBorder="1" applyAlignment="1">
      <alignment horizontal="center" vertical="top"/>
    </xf>
    <xf numFmtId="0" fontId="0" fillId="4" borderId="1"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4" borderId="11" xfId="0" applyFill="1" applyBorder="1" applyAlignment="1" applyProtection="1">
      <alignment horizontal="center" vertical="center" wrapText="1"/>
      <protection locked="0"/>
    </xf>
    <xf numFmtId="0" fontId="0" fillId="4" borderId="12" xfId="0" applyFill="1" applyBorder="1" applyAlignment="1" applyProtection="1">
      <alignment horizontal="center" vertical="center" wrapText="1"/>
      <protection locked="0"/>
    </xf>
    <xf numFmtId="0" fontId="0" fillId="4" borderId="23" xfId="0" applyFill="1" applyBorder="1" applyAlignment="1" applyProtection="1">
      <alignment horizontal="center" vertical="center" wrapText="1"/>
      <protection locked="0"/>
    </xf>
    <xf numFmtId="0" fontId="0" fillId="4" borderId="21" xfId="0"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wrapText="1"/>
      <protection locked="0"/>
    </xf>
    <xf numFmtId="0" fontId="20" fillId="4" borderId="5" xfId="0" applyFont="1" applyFill="1" applyBorder="1" applyAlignment="1" applyProtection="1">
      <alignment horizontal="center" vertical="center" wrapText="1"/>
      <protection locked="0"/>
    </xf>
    <xf numFmtId="0" fontId="20" fillId="4" borderId="6" xfId="0" applyFont="1" applyFill="1" applyBorder="1" applyAlignment="1" applyProtection="1">
      <alignment horizontal="center" vertical="center" wrapText="1"/>
      <protection locked="0"/>
    </xf>
    <xf numFmtId="0" fontId="20" fillId="4" borderId="1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wrapText="1"/>
      <protection locked="0"/>
    </xf>
    <xf numFmtId="0" fontId="20" fillId="4" borderId="12" xfId="0" applyFont="1" applyFill="1" applyBorder="1" applyAlignment="1" applyProtection="1">
      <alignment horizontal="center" vertical="center" wrapText="1"/>
      <protection locked="0"/>
    </xf>
    <xf numFmtId="0" fontId="20" fillId="4" borderId="23" xfId="0" applyFont="1" applyFill="1" applyBorder="1" applyAlignment="1" applyProtection="1">
      <alignment horizontal="center" vertical="center" wrapText="1"/>
      <protection locked="0"/>
    </xf>
    <xf numFmtId="0" fontId="20" fillId="4" borderId="21" xfId="0" applyFont="1" applyFill="1" applyBorder="1" applyAlignment="1" applyProtection="1">
      <alignment horizontal="center" vertical="center" wrapText="1"/>
      <protection locked="0"/>
    </xf>
    <xf numFmtId="0" fontId="20" fillId="4" borderId="22" xfId="0" applyFont="1" applyFill="1" applyBorder="1" applyAlignment="1" applyProtection="1">
      <alignment horizontal="center" vertical="center" wrapText="1"/>
      <protection locked="0"/>
    </xf>
    <xf numFmtId="0" fontId="20" fillId="0" borderId="0" xfId="0" applyFont="1"/>
    <xf numFmtId="0" fontId="24" fillId="24" borderId="11" xfId="0" applyFont="1" applyFill="1" applyBorder="1" applyAlignment="1">
      <alignment horizontal="center" vertical="center"/>
    </xf>
    <xf numFmtId="0" fontId="27" fillId="26" borderId="23" xfId="0" applyFont="1" applyFill="1" applyBorder="1" applyAlignment="1">
      <alignment horizontal="center" vertical="center"/>
    </xf>
    <xf numFmtId="0" fontId="11" fillId="27" borderId="1" xfId="0" applyFont="1" applyFill="1" applyBorder="1" applyAlignment="1">
      <alignment horizontal="center" vertical="top"/>
    </xf>
    <xf numFmtId="0" fontId="11" fillId="27" borderId="1" xfId="0" applyFont="1" applyFill="1" applyBorder="1" applyAlignment="1">
      <alignment horizontal="center" vertical="center" wrapText="1"/>
    </xf>
    <xf numFmtId="0" fontId="11" fillId="27" borderId="26" xfId="0" applyFont="1" applyFill="1" applyBorder="1" applyAlignment="1">
      <alignment horizontal="center" vertical="top"/>
    </xf>
    <xf numFmtId="0" fontId="27" fillId="11" borderId="1" xfId="0" applyFont="1" applyFill="1" applyBorder="1" applyAlignment="1">
      <alignment horizontal="center" vertical="center"/>
    </xf>
    <xf numFmtId="0" fontId="7" fillId="22" borderId="1" xfId="1" applyFont="1" applyFill="1" applyBorder="1" applyAlignment="1">
      <alignment horizontal="center" vertical="center" wrapText="1"/>
    </xf>
    <xf numFmtId="0" fontId="30" fillId="22" borderId="13" xfId="0" applyFont="1" applyFill="1" applyBorder="1" applyAlignment="1" applyProtection="1">
      <alignment horizontal="center" vertical="center" wrapText="1"/>
      <protection locked="0"/>
    </xf>
    <xf numFmtId="0" fontId="30" fillId="22" borderId="5" xfId="0" applyFont="1" applyFill="1" applyBorder="1" applyAlignment="1" applyProtection="1">
      <alignment horizontal="center" vertical="center" wrapText="1"/>
      <protection locked="0"/>
    </xf>
    <xf numFmtId="0" fontId="30" fillId="22" borderId="6" xfId="0" applyFont="1" applyFill="1" applyBorder="1" applyAlignment="1" applyProtection="1">
      <alignment horizontal="center" vertical="center" wrapText="1"/>
      <protection locked="0"/>
    </xf>
    <xf numFmtId="0" fontId="31" fillId="22" borderId="13" xfId="0" applyFont="1" applyFill="1" applyBorder="1" applyAlignment="1" applyProtection="1">
      <alignment horizontal="center" vertical="center" wrapText="1"/>
      <protection locked="0"/>
    </xf>
    <xf numFmtId="0" fontId="31" fillId="22" borderId="5" xfId="0" applyFont="1" applyFill="1" applyBorder="1" applyAlignment="1" applyProtection="1">
      <alignment horizontal="center" vertical="center" wrapText="1"/>
      <protection locked="0"/>
    </xf>
    <xf numFmtId="0" fontId="31" fillId="22" borderId="6" xfId="0" applyFont="1" applyFill="1" applyBorder="1" applyAlignment="1" applyProtection="1">
      <alignment horizontal="center" vertical="center" wrapText="1"/>
      <protection locked="0"/>
    </xf>
    <xf numFmtId="0" fontId="2" fillId="0" borderId="1" xfId="1" applyFont="1" applyBorder="1" applyAlignment="1">
      <alignment horizontal="left" vertical="center" wrapText="1"/>
    </xf>
    <xf numFmtId="0" fontId="23" fillId="0" borderId="0" xfId="0" applyFont="1" applyAlignment="1">
      <alignment horizontal="center" wrapText="1"/>
    </xf>
    <xf numFmtId="0" fontId="24" fillId="22" borderId="4" xfId="0" applyFont="1" applyFill="1" applyBorder="1" applyAlignment="1">
      <alignment horizontal="left"/>
    </xf>
    <xf numFmtId="0" fontId="24" fillId="22" borderId="5" xfId="0" applyFont="1" applyFill="1" applyBorder="1" applyAlignment="1">
      <alignment horizontal="left"/>
    </xf>
    <xf numFmtId="0" fontId="24" fillId="22" borderId="6" xfId="0" applyFont="1" applyFill="1" applyBorder="1" applyAlignment="1">
      <alignment horizontal="left"/>
    </xf>
    <xf numFmtId="0" fontId="9" fillId="0" borderId="30" xfId="0" applyFont="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27" fillId="28" borderId="18" xfId="0" applyFont="1" applyFill="1" applyBorder="1" applyAlignment="1">
      <alignment horizontal="center" vertical="center" wrapText="1"/>
    </xf>
    <xf numFmtId="0" fontId="27" fillId="28" borderId="36" xfId="0" applyFont="1" applyFill="1" applyBorder="1" applyAlignment="1">
      <alignment horizontal="center" vertical="center" wrapText="1"/>
    </xf>
    <xf numFmtId="0" fontId="9" fillId="6" borderId="1" xfId="0" applyFont="1" applyFill="1" applyBorder="1" applyAlignment="1">
      <alignment horizontal="left"/>
    </xf>
    <xf numFmtId="0" fontId="9" fillId="6" borderId="12" xfId="0" applyFont="1" applyFill="1" applyBorder="1" applyAlignment="1">
      <alignment horizontal="left"/>
    </xf>
    <xf numFmtId="0" fontId="9" fillId="6" borderId="17" xfId="0" applyFont="1" applyFill="1" applyBorder="1" applyAlignment="1">
      <alignment horizontal="left"/>
    </xf>
    <xf numFmtId="0" fontId="9" fillId="6" borderId="33" xfId="0" applyFont="1" applyFill="1" applyBorder="1" applyAlignment="1">
      <alignment horizontal="left"/>
    </xf>
    <xf numFmtId="0" fontId="9" fillId="6" borderId="37" xfId="0" applyFont="1" applyFill="1" applyBorder="1" applyAlignment="1">
      <alignment horizontal="left"/>
    </xf>
    <xf numFmtId="0" fontId="12" fillId="6" borderId="1" xfId="0" applyFont="1" applyFill="1" applyBorder="1" applyAlignment="1">
      <alignment horizontal="left"/>
    </xf>
    <xf numFmtId="0" fontId="12" fillId="6" borderId="12" xfId="0" applyFont="1" applyFill="1" applyBorder="1" applyAlignment="1">
      <alignment horizontal="left"/>
    </xf>
    <xf numFmtId="0" fontId="12" fillId="6" borderId="1" xfId="0" applyFont="1" applyFill="1" applyBorder="1" applyAlignment="1">
      <alignment horizontal="left" wrapText="1"/>
    </xf>
    <xf numFmtId="0" fontId="12" fillId="6" borderId="12" xfId="0" applyFont="1" applyFill="1" applyBorder="1" applyAlignment="1">
      <alignment horizontal="left" wrapText="1"/>
    </xf>
    <xf numFmtId="0" fontId="12" fillId="6" borderId="17" xfId="0" applyFont="1" applyFill="1" applyBorder="1" applyAlignment="1">
      <alignment horizontal="left" wrapText="1"/>
    </xf>
    <xf numFmtId="0" fontId="12" fillId="6" borderId="33" xfId="0" applyFont="1" applyFill="1" applyBorder="1" applyAlignment="1">
      <alignment horizontal="left" wrapText="1"/>
    </xf>
    <xf numFmtId="0" fontId="12" fillId="6" borderId="37" xfId="0" applyFont="1" applyFill="1" applyBorder="1" applyAlignment="1">
      <alignment horizontal="left" wrapText="1"/>
    </xf>
    <xf numFmtId="0" fontId="9" fillId="6" borderId="1" xfId="0" applyFont="1" applyFill="1" applyBorder="1" applyAlignment="1">
      <alignment horizontal="left" wrapText="1"/>
    </xf>
    <xf numFmtId="0" fontId="9" fillId="6" borderId="12" xfId="0" applyFont="1" applyFill="1" applyBorder="1" applyAlignment="1">
      <alignment horizontal="left" wrapText="1"/>
    </xf>
    <xf numFmtId="0" fontId="26" fillId="0" borderId="0" xfId="0" applyFont="1" applyAlignment="1">
      <alignment horizontal="center" vertical="center"/>
    </xf>
    <xf numFmtId="0" fontId="28" fillId="0" borderId="0" xfId="0" applyFont="1" applyAlignment="1">
      <alignment horizontal="center" vertical="center"/>
    </xf>
    <xf numFmtId="0" fontId="25" fillId="0" borderId="0" xfId="0" applyFont="1" applyAlignment="1">
      <alignment horizontal="center" vertical="center"/>
    </xf>
    <xf numFmtId="0" fontId="24" fillId="25" borderId="18" xfId="0" applyFont="1" applyFill="1" applyBorder="1" applyAlignment="1">
      <alignment horizontal="center" vertical="center" wrapText="1"/>
    </xf>
    <xf numFmtId="0" fontId="24" fillId="25" borderId="36" xfId="0" applyFont="1" applyFill="1" applyBorder="1" applyAlignment="1">
      <alignment horizontal="center" vertical="center" wrapText="1"/>
    </xf>
    <xf numFmtId="0" fontId="9" fillId="23" borderId="17" xfId="0" applyFont="1" applyFill="1" applyBorder="1" applyAlignment="1">
      <alignment horizontal="left"/>
    </xf>
    <xf numFmtId="0" fontId="9" fillId="23" borderId="33" xfId="0" applyFont="1" applyFill="1" applyBorder="1" applyAlignment="1">
      <alignment horizontal="left"/>
    </xf>
    <xf numFmtId="0" fontId="9" fillId="23" borderId="37" xfId="0" applyFont="1" applyFill="1" applyBorder="1" applyAlignment="1">
      <alignment horizontal="left"/>
    </xf>
    <xf numFmtId="0" fontId="9" fillId="23" borderId="1" xfId="0" applyFont="1" applyFill="1" applyBorder="1" applyAlignment="1">
      <alignment horizontal="left" wrapText="1"/>
    </xf>
    <xf numFmtId="0" fontId="9" fillId="23" borderId="12" xfId="0" applyFont="1" applyFill="1" applyBorder="1" applyAlignment="1">
      <alignment horizontal="left" wrapText="1"/>
    </xf>
    <xf numFmtId="0" fontId="9" fillId="6" borderId="29" xfId="0" applyFont="1" applyFill="1" applyBorder="1" applyAlignment="1">
      <alignment horizontal="left" vertical="center" wrapText="1"/>
    </xf>
    <xf numFmtId="0" fontId="9" fillId="6" borderId="32" xfId="0" applyFont="1" applyFill="1" applyBorder="1" applyAlignment="1">
      <alignment horizontal="left" vertical="center" wrapText="1"/>
    </xf>
    <xf numFmtId="0" fontId="9" fillId="6" borderId="38" xfId="0" applyFont="1" applyFill="1" applyBorder="1" applyAlignment="1">
      <alignment horizontal="left" vertical="center" wrapText="1"/>
    </xf>
    <xf numFmtId="0" fontId="11" fillId="12" borderId="1" xfId="0" applyFont="1" applyFill="1" applyBorder="1" applyAlignment="1">
      <alignment horizontal="center" vertical="center"/>
    </xf>
    <xf numFmtId="0" fontId="9" fillId="0" borderId="1" xfId="0" applyFont="1" applyFill="1" applyBorder="1" applyAlignment="1">
      <alignment horizontal="left" vertical="top" wrapText="1"/>
    </xf>
    <xf numFmtId="0" fontId="11" fillId="3" borderId="1" xfId="0" applyFont="1" applyFill="1" applyBorder="1" applyAlignment="1">
      <alignment horizontal="center" vertical="center"/>
    </xf>
    <xf numFmtId="0" fontId="11" fillId="10" borderId="1" xfId="0" applyFont="1" applyFill="1" applyBorder="1" applyAlignment="1">
      <alignment horizontal="center" vertical="center"/>
    </xf>
    <xf numFmtId="0" fontId="17" fillId="0" borderId="3" xfId="0" applyFont="1" applyFill="1" applyBorder="1" applyAlignment="1">
      <alignment horizontal="center" vertical="top"/>
    </xf>
    <xf numFmtId="0" fontId="9" fillId="0" borderId="1" xfId="0" applyFont="1" applyFill="1" applyBorder="1" applyAlignment="1">
      <alignment vertical="top" wrapText="1"/>
    </xf>
    <xf numFmtId="0" fontId="11"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9" borderId="1" xfId="0" applyFont="1" applyFill="1" applyBorder="1" applyAlignment="1">
      <alignment horizontal="center" vertical="center"/>
    </xf>
    <xf numFmtId="0" fontId="13" fillId="0" borderId="1" xfId="1" applyFont="1" applyBorder="1" applyAlignment="1">
      <alignment horizontal="center" vertical="center" wrapText="1"/>
    </xf>
    <xf numFmtId="0" fontId="8" fillId="6" borderId="0" xfId="0" applyFont="1" applyFill="1" applyBorder="1" applyAlignment="1">
      <alignment horizontal="left" vertical="top" wrapText="1"/>
    </xf>
    <xf numFmtId="0" fontId="20" fillId="0" borderId="1" xfId="0" applyFont="1" applyBorder="1" applyAlignment="1" applyProtection="1">
      <alignment horizontal="left" vertical="center" wrapText="1"/>
      <protection locked="0"/>
    </xf>
    <xf numFmtId="0" fontId="7" fillId="22" borderId="8" xfId="0" applyFont="1" applyFill="1" applyBorder="1" applyAlignment="1" applyProtection="1">
      <alignment horizontal="center" vertical="center" wrapText="1"/>
      <protection locked="0"/>
    </xf>
    <xf numFmtId="0" fontId="18" fillId="13" borderId="8" xfId="0" applyFont="1" applyFill="1" applyBorder="1" applyAlignment="1" applyProtection="1">
      <alignment horizontal="center" vertical="center" wrapText="1"/>
      <protection locked="0"/>
    </xf>
    <xf numFmtId="0" fontId="18" fillId="13" borderId="9" xfId="0" applyFont="1" applyFill="1" applyBorder="1" applyAlignment="1" applyProtection="1">
      <alignment horizontal="center" vertical="center" wrapText="1"/>
      <protection locked="0"/>
    </xf>
    <xf numFmtId="0" fontId="24" fillId="22" borderId="10" xfId="0" applyFont="1" applyFill="1" applyBorder="1" applyAlignment="1" applyProtection="1">
      <alignment horizontal="center" vertical="center" wrapText="1"/>
      <protection locked="0"/>
    </xf>
    <xf numFmtId="0" fontId="24" fillId="22" borderId="14" xfId="0" applyFont="1" applyFill="1" applyBorder="1" applyAlignment="1" applyProtection="1">
      <alignment horizontal="center" vertical="center" wrapText="1"/>
      <protection locked="0"/>
    </xf>
    <xf numFmtId="0" fontId="29" fillId="22" borderId="4" xfId="0" applyFont="1" applyFill="1" applyBorder="1" applyAlignment="1" applyProtection="1">
      <alignment horizontal="center" vertical="center" wrapText="1"/>
      <protection locked="0"/>
    </xf>
    <xf numFmtId="0" fontId="29" fillId="22" borderId="5" xfId="0" applyFont="1" applyFill="1" applyBorder="1" applyAlignment="1" applyProtection="1">
      <alignment horizontal="center" vertical="center" wrapText="1"/>
      <protection locked="0"/>
    </xf>
    <xf numFmtId="0" fontId="29" fillId="22" borderId="11" xfId="0" applyFont="1" applyFill="1" applyBorder="1" applyAlignment="1" applyProtection="1">
      <alignment horizontal="center" vertical="center" wrapText="1"/>
      <protection locked="0"/>
    </xf>
    <xf numFmtId="0" fontId="29" fillId="22" borderId="1" xfId="0" applyFont="1" applyFill="1" applyBorder="1" applyAlignment="1" applyProtection="1">
      <alignment horizontal="center" vertical="center" wrapText="1"/>
      <protection locked="0"/>
    </xf>
    <xf numFmtId="0" fontId="7" fillId="22" borderId="5"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7" fillId="22" borderId="6" xfId="0" applyFont="1" applyFill="1" applyBorder="1" applyAlignment="1" applyProtection="1">
      <alignment horizontal="center" vertical="center" wrapText="1"/>
      <protection locked="0"/>
    </xf>
    <xf numFmtId="0" fontId="7" fillId="22" borderId="12" xfId="0" applyFont="1" applyFill="1" applyBorder="1" applyAlignment="1" applyProtection="1">
      <alignment horizontal="center" vertical="center" wrapText="1"/>
      <protection locked="0"/>
    </xf>
    <xf numFmtId="0" fontId="7" fillId="22" borderId="7" xfId="0" applyFont="1" applyFill="1" applyBorder="1" applyAlignment="1" applyProtection="1">
      <alignment horizontal="center" vertical="center" wrapText="1"/>
      <protection locked="0"/>
    </xf>
    <xf numFmtId="0" fontId="20" fillId="0" borderId="17"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2" fillId="0" borderId="0" xfId="0" applyFont="1" applyFill="1" applyBorder="1" applyAlignment="1">
      <alignment horizontal="left" vertical="top" wrapText="1"/>
    </xf>
    <xf numFmtId="0" fontId="14" fillId="0" borderId="0" xfId="0" applyFont="1" applyFill="1" applyBorder="1" applyAlignment="1">
      <alignment horizontal="center" vertical="center" wrapText="1"/>
    </xf>
    <xf numFmtId="0" fontId="7" fillId="21" borderId="24" xfId="0" applyFont="1" applyFill="1" applyBorder="1" applyAlignment="1">
      <alignment horizontal="left" vertical="center"/>
    </xf>
    <xf numFmtId="0" fontId="7" fillId="21" borderId="13" xfId="0" applyFont="1" applyFill="1" applyBorder="1" applyAlignment="1">
      <alignment horizontal="left" vertical="center"/>
    </xf>
    <xf numFmtId="0" fontId="8" fillId="6" borderId="0" xfId="0" applyFont="1" applyFill="1" applyBorder="1" applyAlignment="1">
      <alignment vertical="top" wrapText="1"/>
    </xf>
    <xf numFmtId="0" fontId="21" fillId="8" borderId="2" xfId="1" applyFont="1" applyFill="1" applyBorder="1" applyAlignment="1">
      <alignment horizontal="left"/>
    </xf>
    <xf numFmtId="0" fontId="21" fillId="8" borderId="0" xfId="1" applyFont="1" applyFill="1" applyBorder="1" applyAlignment="1">
      <alignment horizontal="left"/>
    </xf>
    <xf numFmtId="0" fontId="21" fillId="0" borderId="0" xfId="0" applyFont="1" applyFill="1" applyBorder="1" applyAlignment="1">
      <alignment horizontal="left" vertical="top"/>
    </xf>
    <xf numFmtId="0" fontId="22" fillId="0" borderId="0" xfId="0" applyFont="1" applyFill="1" applyBorder="1" applyAlignment="1">
      <alignment horizontal="left" vertical="top"/>
    </xf>
    <xf numFmtId="0" fontId="21" fillId="0" borderId="0" xfId="0" applyFont="1" applyFill="1" applyBorder="1" applyAlignment="1">
      <alignment horizontal="left" vertical="top" wrapText="1"/>
    </xf>
    <xf numFmtId="0" fontId="9" fillId="8" borderId="1" xfId="0" applyFont="1" applyFill="1" applyBorder="1" applyAlignment="1">
      <alignment horizontal="center" vertical="top"/>
    </xf>
    <xf numFmtId="0" fontId="9" fillId="0" borderId="1" xfId="0" applyFont="1" applyFill="1" applyBorder="1" applyAlignment="1">
      <alignment horizontal="left" vertical="top"/>
    </xf>
    <xf numFmtId="0" fontId="22" fillId="8" borderId="0" xfId="1" applyFont="1" applyFill="1" applyBorder="1" applyAlignment="1">
      <alignment horizontal="left"/>
    </xf>
    <xf numFmtId="0" fontId="0" fillId="0" borderId="1" xfId="0" applyBorder="1" applyAlignment="1" applyProtection="1">
      <alignment horizontal="left" vertical="center" wrapText="1"/>
      <protection locked="0"/>
    </xf>
    <xf numFmtId="0" fontId="19" fillId="8" borderId="2" xfId="1" applyFont="1" applyFill="1" applyBorder="1" applyAlignment="1">
      <alignment horizontal="left"/>
    </xf>
    <xf numFmtId="0" fontId="15" fillId="8" borderId="0" xfId="1" applyFont="1" applyFill="1" applyBorder="1" applyAlignment="1">
      <alignment horizontal="left"/>
    </xf>
    <xf numFmtId="0" fontId="15" fillId="0" borderId="0" xfId="0" applyFont="1" applyFill="1" applyBorder="1" applyAlignment="1">
      <alignment horizontal="left" vertical="top"/>
    </xf>
    <xf numFmtId="0" fontId="15" fillId="0" borderId="0" xfId="0" applyFont="1" applyFill="1" applyBorder="1" applyAlignment="1">
      <alignment horizontal="left" vertical="top" wrapText="1"/>
    </xf>
    <xf numFmtId="0" fontId="19"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0" fillId="0" borderId="17"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cellXfs>
  <cellStyles count="2">
    <cellStyle name="Normal" xfId="0" builtinId="0"/>
    <cellStyle name="Normal 2" xfId="1" xr:uid="{43A04CF5-7188-4489-ACD8-DFA74022EE31}"/>
  </cellStyles>
  <dxfs count="132">
    <dxf>
      <fill>
        <patternFill>
          <bgColor theme="1"/>
        </patternFill>
      </fill>
    </dxf>
    <dxf>
      <font>
        <color rgb="FFFF0000"/>
      </font>
    </dxf>
    <dxf>
      <font>
        <color rgb="FFFF0000"/>
      </font>
    </dxf>
    <dxf>
      <font>
        <color rgb="FFFF0000"/>
      </font>
    </dxf>
    <dxf>
      <font>
        <color rgb="FFFF0000"/>
      </font>
    </dxf>
    <dxf>
      <font>
        <color rgb="FFFF0000"/>
      </font>
    </dxf>
    <dxf>
      <fill>
        <patternFill>
          <bgColor theme="1"/>
        </patternFill>
      </fill>
    </dxf>
    <dxf>
      <font>
        <color rgb="FFFF0000"/>
      </font>
    </dxf>
    <dxf>
      <font>
        <color rgb="FFFF0000"/>
      </font>
    </dxf>
    <dxf>
      <font>
        <color rgb="FFFF0000"/>
      </font>
    </dxf>
    <dxf>
      <font>
        <color rgb="FFFF0000"/>
      </font>
    </dxf>
    <dxf>
      <font>
        <color rgb="FFFF0000"/>
      </font>
    </dxf>
    <dxf>
      <fill>
        <patternFill>
          <bgColor theme="1"/>
        </patternFill>
      </fill>
    </dxf>
    <dxf>
      <fill>
        <patternFill>
          <bgColor theme="1"/>
        </patternFill>
      </fill>
    </dxf>
    <dxf>
      <font>
        <color rgb="FFFF0000"/>
      </font>
    </dxf>
    <dxf>
      <font>
        <color rgb="FFFF0000"/>
      </font>
    </dxf>
    <dxf>
      <font>
        <color rgb="FFFF0000"/>
      </font>
    </dxf>
    <dxf>
      <font>
        <color rgb="FFFF0000"/>
      </font>
    </dxf>
    <dxf>
      <font>
        <color rgb="FFFF0000"/>
      </font>
    </dxf>
    <dxf>
      <fill>
        <patternFill>
          <bgColor theme="1"/>
        </patternFill>
      </fill>
    </dxf>
    <dxf>
      <font>
        <color rgb="FFFF0000"/>
      </font>
    </dxf>
    <dxf>
      <font>
        <color rgb="FFFF0000"/>
      </font>
    </dxf>
    <dxf>
      <font>
        <color rgb="FFFF0000"/>
      </font>
    </dxf>
    <dxf>
      <font>
        <color rgb="FFFF0000"/>
      </font>
    </dxf>
    <dxf>
      <font>
        <color rgb="FFFF0000"/>
      </font>
    </dxf>
    <dxf>
      <fill>
        <patternFill>
          <bgColor theme="1"/>
        </patternFill>
      </fill>
    </dxf>
    <dxf>
      <fill>
        <patternFill>
          <bgColor theme="9" tint="-0.24994659260841701"/>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3" tint="0.79998168889431442"/>
        </patternFill>
      </fill>
    </dxf>
    <dxf>
      <fill>
        <patternFill>
          <bgColor rgb="FFFFFF99"/>
        </patternFill>
      </fill>
    </dxf>
    <dxf>
      <fill>
        <patternFill>
          <bgColor theme="9" tint="0.39994506668294322"/>
        </patternFill>
      </fill>
    </dxf>
    <dxf>
      <fill>
        <patternFill>
          <bgColor theme="6"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4" tint="0.39994506668294322"/>
        </patternFill>
      </fill>
    </dxf>
    <dxf>
      <fill>
        <patternFill>
          <bgColor theme="3" tint="0.79998168889431442"/>
        </patternFill>
      </fill>
    </dxf>
    <dxf>
      <fill>
        <patternFill>
          <bgColor theme="4" tint="0.39994506668294322"/>
        </patternFill>
      </fill>
    </dxf>
    <dxf>
      <fill>
        <patternFill>
          <bgColor theme="3" tint="0.79998168889431442"/>
        </patternFill>
      </fill>
    </dxf>
    <dxf>
      <fill>
        <patternFill>
          <bgColor rgb="FF235795"/>
        </patternFill>
      </fill>
    </dxf>
    <dxf>
      <fill>
        <patternFill>
          <bgColor theme="3" tint="0.39994506668294322"/>
        </patternFill>
      </fill>
    </dxf>
    <dxf>
      <fill>
        <patternFill>
          <bgColor theme="3" tint="0.79998168889431442"/>
        </patternFill>
      </fill>
    </dxf>
    <dxf>
      <fill>
        <patternFill>
          <bgColor theme="6" tint="0.79998168889431442"/>
        </patternFill>
      </fill>
    </dxf>
    <dxf>
      <fill>
        <patternFill>
          <bgColor theme="6" tint="-0.24994659260841701"/>
        </patternFill>
      </fill>
    </dxf>
    <dxf>
      <fill>
        <patternFill>
          <bgColor theme="6" tint="0.79998168889431442"/>
        </patternFill>
      </fill>
    </dxf>
    <dxf>
      <fill>
        <patternFill>
          <bgColor theme="7" tint="0.3999450666829432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theme="7" tint="0.79998168889431442"/>
        </patternFill>
      </fill>
    </dxf>
    <dxf>
      <fill>
        <patternFill>
          <bgColor theme="6" tint="0.79998168889431442"/>
        </patternFill>
      </fill>
    </dxf>
    <dxf>
      <fill>
        <patternFill>
          <bgColor theme="6"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3" tint="0.79998168889431442"/>
        </patternFill>
      </fill>
    </dxf>
  </dxfs>
  <tableStyles count="0" defaultTableStyle="TableStyleMedium9" defaultPivotStyle="PivotStyleLight16"/>
  <colors>
    <mruColors>
      <color rgb="FFFFFF99"/>
      <color rgb="FFFF5D5D"/>
      <color rgb="FF23579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508635</xdr:colOff>
      <xdr:row>0</xdr:row>
      <xdr:rowOff>910590</xdr:rowOff>
    </xdr:to>
    <xdr:pic>
      <xdr:nvPicPr>
        <xdr:cNvPr id="3" name="Picture 2" descr="Public Health Accreditation Logo">
          <a:extLst>
            <a:ext uri="{FF2B5EF4-FFF2-40B4-BE49-F238E27FC236}">
              <a16:creationId xmlns:a16="http://schemas.microsoft.com/office/drawing/2014/main" id="{AD875798-0985-D2CD-690B-2334BA1AC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43000" cy="904875"/>
        </a:xfrm>
        <a:prstGeom prst="rect">
          <a:avLst/>
        </a:prstGeom>
      </xdr:spPr>
    </xdr:pic>
    <xdr:clientData/>
  </xdr:twoCellAnchor>
  <xdr:twoCellAnchor editAs="oneCell">
    <xdr:from>
      <xdr:col>27</xdr:col>
      <xdr:colOff>47122</xdr:colOff>
      <xdr:row>0</xdr:row>
      <xdr:rowOff>39717</xdr:rowOff>
    </xdr:from>
    <xdr:to>
      <xdr:col>30</xdr:col>
      <xdr:colOff>696627</xdr:colOff>
      <xdr:row>0</xdr:row>
      <xdr:rowOff>900666</xdr:rowOff>
    </xdr:to>
    <xdr:pic>
      <xdr:nvPicPr>
        <xdr:cNvPr id="5" name="Picture 4" descr="Kentucky Public Health Logo">
          <a:extLst>
            <a:ext uri="{FF2B5EF4-FFF2-40B4-BE49-F238E27FC236}">
              <a16:creationId xmlns:a16="http://schemas.microsoft.com/office/drawing/2014/main" id="{9C552FDC-EE4B-E83F-A908-FBBAABA87B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85212" y="39717"/>
          <a:ext cx="1646934" cy="860949"/>
        </a:xfrm>
        <a:prstGeom prst="rect">
          <a:avLst/>
        </a:prstGeom>
      </xdr:spPr>
    </xdr:pic>
    <xdr:clientData/>
  </xdr:twoCellAnchor>
  <xdr:twoCellAnchor>
    <xdr:from>
      <xdr:col>31</xdr:col>
      <xdr:colOff>304800</xdr:colOff>
      <xdr:row>0</xdr:row>
      <xdr:rowOff>929639</xdr:rowOff>
    </xdr:from>
    <xdr:to>
      <xdr:col>38</xdr:col>
      <xdr:colOff>494222</xdr:colOff>
      <xdr:row>26</xdr:row>
      <xdr:rowOff>71885</xdr:rowOff>
    </xdr:to>
    <xdr:sp macro="" textlink="">
      <xdr:nvSpPr>
        <xdr:cNvPr id="2" name="TextBox 1">
          <a:extLst>
            <a:ext uri="{FF2B5EF4-FFF2-40B4-BE49-F238E27FC236}">
              <a16:creationId xmlns:a16="http://schemas.microsoft.com/office/drawing/2014/main" id="{7275FF3E-3F68-4C23-B90F-D05B8A9C81B9}"/>
            </a:ext>
          </a:extLst>
        </xdr:cNvPr>
        <xdr:cNvSpPr txBox="1"/>
      </xdr:nvSpPr>
      <xdr:spPr>
        <a:xfrm>
          <a:off x="15401026" y="929639"/>
          <a:ext cx="5661804" cy="5063921"/>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Instructions:</a:t>
          </a: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sysClr val="windowText" lastClr="000000"/>
              </a:solidFill>
              <a:effectLst/>
              <a:uLnTx/>
              <a:uFillTx/>
              <a:latin typeface="+mn-lt"/>
              <a:ea typeface="+mn-ea"/>
              <a:cs typeface="+mn-cs"/>
            </a:rPr>
            <a:t>The format is up to you.</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sysClr val="windowText" lastClr="000000"/>
              </a:solidFill>
              <a:effectLst/>
              <a:uLnTx/>
              <a:uFillTx/>
              <a:latin typeface="+mn-lt"/>
              <a:ea typeface="+mn-ea"/>
              <a:cs typeface="+mn-cs"/>
            </a:rPr>
            <a:t>count</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as a record.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IMPORTANT: 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 If the student is up-to-date on the requirements for this grade level, mark "C" with an "x". </a:t>
          </a:r>
          <a:r>
            <a:rPr kumimoji="0" lang="en-US" sz="1100" b="0" i="1" u="none" strike="noStrike" kern="0" cap="none" spc="0" normalizeH="0" baseline="0" noProof="0">
              <a:ln>
                <a:noFill/>
              </a:ln>
              <a:solidFill>
                <a:sysClr val="windowText" lastClr="000000"/>
              </a:solidFill>
              <a:effectLst/>
              <a:uLnTx/>
              <a:uFillTx/>
              <a:latin typeface="+mn-lt"/>
              <a:ea typeface="+mn-ea"/>
              <a:cs typeface="+mn-cs"/>
            </a:rPr>
            <a:t>To review the requirements please view the Kindergarten Imm. Req.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 If the student is not up-to-date with their immunizations, then mark "NC" with an "x". </a:t>
          </a:r>
          <a:r>
            <a:rPr kumimoji="0" lang="en-US" sz="1100" b="0" i="1" u="none" strike="noStrike" kern="0" cap="none" spc="0" normalizeH="0" baseline="0" noProof="0">
              <a:ln>
                <a:noFill/>
              </a:ln>
              <a:solidFill>
                <a:sysClr val="windowText" lastClr="000000"/>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ysClr val="windowText" lastClr="000000"/>
              </a:solidFill>
              <a:effectLst/>
              <a:latin typeface="+mn-lt"/>
              <a:ea typeface="+mn-ea"/>
              <a:cs typeface="+mn-cs"/>
            </a:rPr>
            <a:t>- Please review any marks that turn red after entry as this may signify discrepancies in the entered data.</a:t>
          </a: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4. The "Complete series" column will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auto-fill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sysClr val="windowText" lastClr="000000"/>
              </a:solidFill>
              <a:effectLst/>
              <a:uLnTx/>
              <a:uFillTx/>
              <a:latin typeface="+mn-lt"/>
              <a:ea typeface="+mn-ea"/>
              <a:cs typeface="+mn-cs"/>
            </a:rPr>
            <a:t>A student is considered "Complete" if they have met the requirements through vaccination, or a history of disease. Students with exemptions are not counted here.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5. All columns will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auto-total</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in the "Totals" row. These totals will then transfer to the "Kindergarten Survey Summary"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6. Please go to the "</a:t>
          </a:r>
          <a:r>
            <a:rPr lang="en-US" sz="1100" b="0" i="0" baseline="0">
              <a:solidFill>
                <a:sysClr val="windowText" lastClr="000000"/>
              </a:solidFill>
              <a:effectLst/>
              <a:latin typeface="+mn-lt"/>
              <a:ea typeface="+mn-ea"/>
              <a:cs typeface="+mn-cs"/>
            </a:rPr>
            <a:t>Kindergarten Survey Summary</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tab when you are complete to see the final totals that are ready to be transfered into the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508635</xdr:colOff>
      <xdr:row>0</xdr:row>
      <xdr:rowOff>910590</xdr:rowOff>
    </xdr:to>
    <xdr:pic>
      <xdr:nvPicPr>
        <xdr:cNvPr id="2" name="Picture 1" descr="Public Health Accreditation Logo">
          <a:extLst>
            <a:ext uri="{FF2B5EF4-FFF2-40B4-BE49-F238E27FC236}">
              <a16:creationId xmlns:a16="http://schemas.microsoft.com/office/drawing/2014/main" id="{97EE8A30-DFC0-45FF-8FE6-94664CB75E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80160" cy="910590"/>
        </a:xfrm>
        <a:prstGeom prst="rect">
          <a:avLst/>
        </a:prstGeom>
      </xdr:spPr>
    </xdr:pic>
    <xdr:clientData/>
  </xdr:twoCellAnchor>
  <xdr:twoCellAnchor editAs="oneCell">
    <xdr:from>
      <xdr:col>26</xdr:col>
      <xdr:colOff>51435</xdr:colOff>
      <xdr:row>0</xdr:row>
      <xdr:rowOff>38100</xdr:rowOff>
    </xdr:from>
    <xdr:to>
      <xdr:col>30</xdr:col>
      <xdr:colOff>731132</xdr:colOff>
      <xdr:row>0</xdr:row>
      <xdr:rowOff>899049</xdr:rowOff>
    </xdr:to>
    <xdr:pic>
      <xdr:nvPicPr>
        <xdr:cNvPr id="5" name="Picture 4" descr="Kentucky Public Health Logo">
          <a:extLst>
            <a:ext uri="{FF2B5EF4-FFF2-40B4-BE49-F238E27FC236}">
              <a16:creationId xmlns:a16="http://schemas.microsoft.com/office/drawing/2014/main" id="{4D749D63-2025-4E98-BFEA-6DF58C964E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81310" y="38100"/>
          <a:ext cx="2013197" cy="860949"/>
        </a:xfrm>
        <a:prstGeom prst="rect">
          <a:avLst/>
        </a:prstGeom>
      </xdr:spPr>
    </xdr:pic>
    <xdr:clientData/>
  </xdr:twoCellAnchor>
  <xdr:twoCellAnchor>
    <xdr:from>
      <xdr:col>31</xdr:col>
      <xdr:colOff>304800</xdr:colOff>
      <xdr:row>0</xdr:row>
      <xdr:rowOff>929641</xdr:rowOff>
    </xdr:from>
    <xdr:to>
      <xdr:col>40</xdr:col>
      <xdr:colOff>316230</xdr:colOff>
      <xdr:row>19</xdr:row>
      <xdr:rowOff>152401</xdr:rowOff>
    </xdr:to>
    <xdr:sp macro="" textlink="">
      <xdr:nvSpPr>
        <xdr:cNvPr id="6" name="TextBox 5">
          <a:extLst>
            <a:ext uri="{FF2B5EF4-FFF2-40B4-BE49-F238E27FC236}">
              <a16:creationId xmlns:a16="http://schemas.microsoft.com/office/drawing/2014/main" id="{71F363BE-D2BA-481B-90DB-94A9E6382D4E}"/>
            </a:ext>
          </a:extLst>
        </xdr:cNvPr>
        <xdr:cNvSpPr txBox="1"/>
      </xdr:nvSpPr>
      <xdr:spPr>
        <a:xfrm>
          <a:off x="15287625" y="929641"/>
          <a:ext cx="7040880" cy="3794760"/>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1" i="0" baseline="0">
              <a:solidFill>
                <a:sysClr val="windowText" lastClr="000000"/>
              </a:solidFill>
              <a:effectLst/>
              <a:latin typeface="+mn-lt"/>
              <a:ea typeface="+mn-ea"/>
              <a:cs typeface="+mn-cs"/>
            </a:rPr>
            <a:t>Instructions:</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1. Write the student's name and birthdate. </a:t>
          </a:r>
          <a:r>
            <a:rPr lang="en-US" sz="1100" b="0" i="1" baseline="0">
              <a:solidFill>
                <a:sysClr val="windowText" lastClr="000000"/>
              </a:solidFill>
              <a:effectLst/>
              <a:latin typeface="+mn-lt"/>
              <a:ea typeface="+mn-ea"/>
              <a:cs typeface="+mn-cs"/>
            </a:rPr>
            <a:t>The format is up to you.</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2. If the student has no record of any kind, then mark "No Record" with an "x". Exemptions and partial immunization records </a:t>
          </a:r>
          <a:r>
            <a:rPr lang="en-US" sz="1100" b="0" i="0" u="sng" baseline="0">
              <a:solidFill>
                <a:sysClr val="windowText" lastClr="000000"/>
              </a:solidFill>
              <a:effectLst/>
              <a:latin typeface="+mn-lt"/>
              <a:ea typeface="+mn-ea"/>
              <a:cs typeface="+mn-cs"/>
            </a:rPr>
            <a:t>count</a:t>
          </a:r>
          <a:r>
            <a:rPr lang="en-US" sz="1100" b="0" i="0" baseline="0">
              <a:solidFill>
                <a:sysClr val="windowText" lastClr="000000"/>
              </a:solidFill>
              <a:effectLst/>
              <a:latin typeface="+mn-lt"/>
              <a:ea typeface="+mn-ea"/>
              <a:cs typeface="+mn-cs"/>
            </a:rPr>
            <a:t> as a record.</a:t>
          </a:r>
          <a:endParaRPr lang="en-US">
            <a:solidFill>
              <a:sysClr val="windowText" lastClr="000000"/>
            </a:solidFill>
            <a:effectLst/>
          </a:endParaRPr>
        </a:p>
        <a:p>
          <a:pPr eaLnBrk="1" fontAlgn="auto" latinLnBrk="0" hangingPunct="1"/>
          <a:r>
            <a:rPr lang="en-US" sz="1100" b="1" i="0" baseline="0">
              <a:solidFill>
                <a:sysClr val="windowText" lastClr="000000"/>
              </a:solidFill>
              <a:effectLst/>
              <a:latin typeface="+mn-lt"/>
              <a:ea typeface="+mn-ea"/>
              <a:cs typeface="+mn-cs"/>
            </a:rPr>
            <a:t>IMPORTANT: For each vaccine, only mark each child ONCE. </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3. For each vaccine:</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is up-to-date on the requirements for this grade level, mark "C" with an "x". </a:t>
          </a:r>
          <a:r>
            <a:rPr lang="en-US" sz="1100" b="0" i="1" baseline="0">
              <a:solidFill>
                <a:sysClr val="windowText" lastClr="000000"/>
              </a:solidFill>
              <a:effectLst/>
              <a:latin typeface="+mn-lt"/>
              <a:ea typeface="+mn-ea"/>
              <a:cs typeface="+mn-cs"/>
            </a:rPr>
            <a:t>To review the requirements please view the SeventhImm. Req. tab</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has a medical exemption on file, mark "M" with an "x".</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has a religious exemption on file, mark "R" with an "x".</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is not up-to-date with their immunizations, then mark "NC" with an "x". </a:t>
          </a:r>
          <a:r>
            <a:rPr lang="en-US" sz="1100" b="0" i="1" baseline="0">
              <a:solidFill>
                <a:sysClr val="windowText" lastClr="000000"/>
              </a:solidFill>
              <a:effectLst/>
              <a:latin typeface="+mn-lt"/>
              <a:ea typeface="+mn-ea"/>
              <a:cs typeface="+mn-cs"/>
            </a:rPr>
            <a:t>This includes students on a catch-up schedule.</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has a history of chickenpox disease, mark "D" with an "x" where applicable.</a:t>
          </a:r>
          <a:endParaRPr lang="en-US">
            <a:solidFill>
              <a:sysClr val="windowText" lastClr="000000"/>
            </a:solidFill>
            <a:effectLst/>
          </a:endParaRPr>
        </a:p>
        <a:p>
          <a:pPr eaLnBrk="1" fontAlgn="auto" latinLnBrk="0" hangingPunct="1"/>
          <a:r>
            <a:rPr lang="en-US" sz="1100" b="0" baseline="0">
              <a:solidFill>
                <a:sysClr val="windowText" lastClr="000000"/>
              </a:solidFill>
              <a:effectLst/>
              <a:latin typeface="+mn-lt"/>
              <a:ea typeface="+mn-ea"/>
              <a:cs typeface="+mn-cs"/>
            </a:rPr>
            <a:t>- Please review any marks that turn red after entry as this may signify discrepancies in the entered data.</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4. The "Complete series" column will </a:t>
          </a:r>
          <a:r>
            <a:rPr lang="en-US" sz="1100" b="1" i="0" baseline="0">
              <a:solidFill>
                <a:sysClr val="windowText" lastClr="000000"/>
              </a:solidFill>
              <a:effectLst/>
              <a:latin typeface="+mn-lt"/>
              <a:ea typeface="+mn-ea"/>
              <a:cs typeface="+mn-cs"/>
            </a:rPr>
            <a:t>auto-fill </a:t>
          </a:r>
          <a:r>
            <a:rPr lang="en-US" sz="1100" b="0" i="0" baseline="0">
              <a:solidFill>
                <a:sysClr val="windowText" lastClr="000000"/>
              </a:solidFill>
              <a:effectLst/>
              <a:latin typeface="+mn-lt"/>
              <a:ea typeface="+mn-ea"/>
              <a:cs typeface="+mn-cs"/>
            </a:rPr>
            <a:t>based on the vaccination information you entered. </a:t>
          </a:r>
          <a:r>
            <a:rPr lang="en-US" sz="1100" b="0" i="1" baseline="0">
              <a:solidFill>
                <a:sysClr val="windowText" lastClr="000000"/>
              </a:solidFill>
              <a:effectLst/>
              <a:latin typeface="+mn-lt"/>
              <a:ea typeface="+mn-ea"/>
              <a:cs typeface="+mn-cs"/>
            </a:rPr>
            <a:t>A student is considered "Complete" if they have met the requirements through vaccination, or a history of disease. Students with exemptions are not counted here.</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5. All columns will </a:t>
          </a:r>
          <a:r>
            <a:rPr lang="en-US" sz="1100" b="1" i="0" baseline="0">
              <a:solidFill>
                <a:sysClr val="windowText" lastClr="000000"/>
              </a:solidFill>
              <a:effectLst/>
              <a:latin typeface="+mn-lt"/>
              <a:ea typeface="+mn-ea"/>
              <a:cs typeface="+mn-cs"/>
            </a:rPr>
            <a:t>auto-total</a:t>
          </a:r>
          <a:r>
            <a:rPr lang="en-US" sz="1100" b="0" i="0" baseline="0">
              <a:solidFill>
                <a:sysClr val="windowText" lastClr="000000"/>
              </a:solidFill>
              <a:effectLst/>
              <a:latin typeface="+mn-lt"/>
              <a:ea typeface="+mn-ea"/>
              <a:cs typeface="+mn-cs"/>
            </a:rPr>
            <a:t> in the "Totals" row. These totals will then transfer to the "Seventh Survey Summary" tab. </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6. Please go to the "Seventh Survey Summary" tab when you are complete to see the final totals that are ready to be transfered into the Survey. </a:t>
          </a:r>
          <a:endParaRPr lang="en-US">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508635</xdr:colOff>
      <xdr:row>0</xdr:row>
      <xdr:rowOff>910590</xdr:rowOff>
    </xdr:to>
    <xdr:pic>
      <xdr:nvPicPr>
        <xdr:cNvPr id="2" name="Picture 1" descr="Public Health Accreditation Logo">
          <a:extLst>
            <a:ext uri="{FF2B5EF4-FFF2-40B4-BE49-F238E27FC236}">
              <a16:creationId xmlns:a16="http://schemas.microsoft.com/office/drawing/2014/main" id="{0CEB36A2-045A-494B-9A11-F177CA4947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65860" cy="910590"/>
        </a:xfrm>
        <a:prstGeom prst="rect">
          <a:avLst/>
        </a:prstGeom>
      </xdr:spPr>
    </xdr:pic>
    <xdr:clientData/>
  </xdr:twoCellAnchor>
  <xdr:twoCellAnchor editAs="oneCell">
    <xdr:from>
      <xdr:col>26</xdr:col>
      <xdr:colOff>13335</xdr:colOff>
      <xdr:row>0</xdr:row>
      <xdr:rowOff>47625</xdr:rowOff>
    </xdr:from>
    <xdr:to>
      <xdr:col>30</xdr:col>
      <xdr:colOff>693032</xdr:colOff>
      <xdr:row>0</xdr:row>
      <xdr:rowOff>908574</xdr:rowOff>
    </xdr:to>
    <xdr:pic>
      <xdr:nvPicPr>
        <xdr:cNvPr id="3" name="Picture 2" descr="Kentucky Public Health Logo">
          <a:extLst>
            <a:ext uri="{FF2B5EF4-FFF2-40B4-BE49-F238E27FC236}">
              <a16:creationId xmlns:a16="http://schemas.microsoft.com/office/drawing/2014/main" id="{DA00BAED-27F3-455A-B32F-B1B8F20DA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43210" y="47625"/>
          <a:ext cx="2013197" cy="860949"/>
        </a:xfrm>
        <a:prstGeom prst="rect">
          <a:avLst/>
        </a:prstGeom>
      </xdr:spPr>
    </xdr:pic>
    <xdr:clientData/>
  </xdr:twoCellAnchor>
  <xdr:twoCellAnchor>
    <xdr:from>
      <xdr:col>31</xdr:col>
      <xdr:colOff>304800</xdr:colOff>
      <xdr:row>0</xdr:row>
      <xdr:rowOff>929641</xdr:rowOff>
    </xdr:from>
    <xdr:to>
      <xdr:col>40</xdr:col>
      <xdr:colOff>316230</xdr:colOff>
      <xdr:row>19</xdr:row>
      <xdr:rowOff>19051</xdr:rowOff>
    </xdr:to>
    <xdr:sp macro="" textlink="">
      <xdr:nvSpPr>
        <xdr:cNvPr id="4" name="TextBox 3">
          <a:extLst>
            <a:ext uri="{FF2B5EF4-FFF2-40B4-BE49-F238E27FC236}">
              <a16:creationId xmlns:a16="http://schemas.microsoft.com/office/drawing/2014/main" id="{36D76E79-5D6C-4EBA-B25E-C06F05223763}"/>
            </a:ext>
          </a:extLst>
        </xdr:cNvPr>
        <xdr:cNvSpPr txBox="1"/>
      </xdr:nvSpPr>
      <xdr:spPr>
        <a:xfrm>
          <a:off x="15287625" y="929641"/>
          <a:ext cx="7040880" cy="3661410"/>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1" i="0" baseline="0">
              <a:solidFill>
                <a:sysClr val="windowText" lastClr="000000"/>
              </a:solidFill>
              <a:effectLst/>
              <a:latin typeface="+mn-lt"/>
              <a:ea typeface="+mn-ea"/>
              <a:cs typeface="+mn-cs"/>
            </a:rPr>
            <a:t>Instructions:</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1. Write the student's name and birthdate. </a:t>
          </a:r>
          <a:r>
            <a:rPr lang="en-US" sz="1100" b="0" i="1" baseline="0">
              <a:solidFill>
                <a:sysClr val="windowText" lastClr="000000"/>
              </a:solidFill>
              <a:effectLst/>
              <a:latin typeface="+mn-lt"/>
              <a:ea typeface="+mn-ea"/>
              <a:cs typeface="+mn-cs"/>
            </a:rPr>
            <a:t>The format is up to you.</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2. If the student has no record of any kind, then mark "No Record" with an "x". Exemptions and partial immunization records </a:t>
          </a:r>
          <a:r>
            <a:rPr lang="en-US" sz="1100" b="0" i="0" u="sng" baseline="0">
              <a:solidFill>
                <a:sysClr val="windowText" lastClr="000000"/>
              </a:solidFill>
              <a:effectLst/>
              <a:latin typeface="+mn-lt"/>
              <a:ea typeface="+mn-ea"/>
              <a:cs typeface="+mn-cs"/>
            </a:rPr>
            <a:t>count</a:t>
          </a:r>
          <a:r>
            <a:rPr lang="en-US" sz="1100" b="0" i="0" baseline="0">
              <a:solidFill>
                <a:sysClr val="windowText" lastClr="000000"/>
              </a:solidFill>
              <a:effectLst/>
              <a:latin typeface="+mn-lt"/>
              <a:ea typeface="+mn-ea"/>
              <a:cs typeface="+mn-cs"/>
            </a:rPr>
            <a:t> as a record.</a:t>
          </a:r>
          <a:endParaRPr lang="en-US">
            <a:solidFill>
              <a:sysClr val="windowText" lastClr="000000"/>
            </a:solidFill>
            <a:effectLst/>
          </a:endParaRPr>
        </a:p>
        <a:p>
          <a:pPr eaLnBrk="1" fontAlgn="auto" latinLnBrk="0" hangingPunct="1"/>
          <a:r>
            <a:rPr lang="en-US" sz="1100" b="1" i="0" baseline="0">
              <a:solidFill>
                <a:sysClr val="windowText" lastClr="000000"/>
              </a:solidFill>
              <a:effectLst/>
              <a:latin typeface="+mn-lt"/>
              <a:ea typeface="+mn-ea"/>
              <a:cs typeface="+mn-cs"/>
            </a:rPr>
            <a:t>IMPORTANT: For each vaccine, only mark each child ONCE. </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3. For each vaccine:</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is up-to-date on the requirements for this grade level, mark "C" with an "x". </a:t>
          </a:r>
          <a:r>
            <a:rPr lang="en-US" sz="1100" b="0" i="1" baseline="0">
              <a:solidFill>
                <a:sysClr val="windowText" lastClr="000000"/>
              </a:solidFill>
              <a:effectLst/>
              <a:latin typeface="+mn-lt"/>
              <a:ea typeface="+mn-ea"/>
              <a:cs typeface="+mn-cs"/>
            </a:rPr>
            <a:t>To review the requirements please view the Eleventh Imm. Req. tab</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has a medical exemption on file, mark "M" with an "x".</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has a religious exemption on file, mark "R" with an "x".</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is not up-to-date with their immunizations, then mark "NC" with an "x". </a:t>
          </a:r>
          <a:r>
            <a:rPr lang="en-US" sz="1100" b="0" i="1" baseline="0">
              <a:solidFill>
                <a:sysClr val="windowText" lastClr="000000"/>
              </a:solidFill>
              <a:effectLst/>
              <a:latin typeface="+mn-lt"/>
              <a:ea typeface="+mn-ea"/>
              <a:cs typeface="+mn-cs"/>
            </a:rPr>
            <a:t>This includes students on a catch-up schedule.</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If the student has a history of chickenpox disease, mark "D" with an "x" where applicable.</a:t>
          </a:r>
          <a:endParaRPr lang="en-US">
            <a:solidFill>
              <a:sysClr val="windowText" lastClr="000000"/>
            </a:solidFill>
            <a:effectLst/>
          </a:endParaRPr>
        </a:p>
        <a:p>
          <a:pPr eaLnBrk="1" fontAlgn="auto" latinLnBrk="0" hangingPunct="1"/>
          <a:r>
            <a:rPr lang="en-US" sz="1100" b="0" baseline="0">
              <a:solidFill>
                <a:sysClr val="windowText" lastClr="000000"/>
              </a:solidFill>
              <a:effectLst/>
              <a:latin typeface="+mn-lt"/>
              <a:ea typeface="+mn-ea"/>
              <a:cs typeface="+mn-cs"/>
            </a:rPr>
            <a:t>- Please review any marks that turn red after entry as this may signify discrepancies in the entered data.</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4. The "Complete series" column will </a:t>
          </a:r>
          <a:r>
            <a:rPr lang="en-US" sz="1100" b="1" i="0" baseline="0">
              <a:solidFill>
                <a:sysClr val="windowText" lastClr="000000"/>
              </a:solidFill>
              <a:effectLst/>
              <a:latin typeface="+mn-lt"/>
              <a:ea typeface="+mn-ea"/>
              <a:cs typeface="+mn-cs"/>
            </a:rPr>
            <a:t>auto-fill </a:t>
          </a:r>
          <a:r>
            <a:rPr lang="en-US" sz="1100" b="0" i="0" baseline="0">
              <a:solidFill>
                <a:sysClr val="windowText" lastClr="000000"/>
              </a:solidFill>
              <a:effectLst/>
              <a:latin typeface="+mn-lt"/>
              <a:ea typeface="+mn-ea"/>
              <a:cs typeface="+mn-cs"/>
            </a:rPr>
            <a:t>based on the vaccination information you entered. </a:t>
          </a:r>
          <a:r>
            <a:rPr lang="en-US" sz="1100" b="0" i="1" baseline="0">
              <a:solidFill>
                <a:sysClr val="windowText" lastClr="000000"/>
              </a:solidFill>
              <a:effectLst/>
              <a:latin typeface="+mn-lt"/>
              <a:ea typeface="+mn-ea"/>
              <a:cs typeface="+mn-cs"/>
            </a:rPr>
            <a:t>A student is considered "Complete" if they have met the requirements through vaccination, or a history of disease. Students with exemptions are not counted here.</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5. All columns will </a:t>
          </a:r>
          <a:r>
            <a:rPr lang="en-US" sz="1100" b="1" i="0" baseline="0">
              <a:solidFill>
                <a:sysClr val="windowText" lastClr="000000"/>
              </a:solidFill>
              <a:effectLst/>
              <a:latin typeface="+mn-lt"/>
              <a:ea typeface="+mn-ea"/>
              <a:cs typeface="+mn-cs"/>
            </a:rPr>
            <a:t>auto-total</a:t>
          </a:r>
          <a:r>
            <a:rPr lang="en-US" sz="1100" b="0" i="0" baseline="0">
              <a:solidFill>
                <a:sysClr val="windowText" lastClr="000000"/>
              </a:solidFill>
              <a:effectLst/>
              <a:latin typeface="+mn-lt"/>
              <a:ea typeface="+mn-ea"/>
              <a:cs typeface="+mn-cs"/>
            </a:rPr>
            <a:t> in the "Totals" row. These totals will then transfer to the "Eleventh Survey Summary" tab. </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6. Please go to the "Eleventh Survey Summary" tab when you are complete to see the final totals that are ready to be transfered into the Survey. </a:t>
          </a:r>
          <a:endParaRPr lang="en-US">
            <a:solidFill>
              <a:sysClr val="windowText" lastClr="00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5CAD-AE37-483F-A822-A059B4E898EA}">
  <sheetPr>
    <tabColor theme="7" tint="0.39997558519241921"/>
  </sheetPr>
  <dimension ref="A1:L17"/>
  <sheetViews>
    <sheetView showGridLines="0" workbookViewId="0">
      <selection activeCell="A15" sqref="A15:L15"/>
    </sheetView>
  </sheetViews>
  <sheetFormatPr defaultColWidth="9.296875" defaultRowHeight="13" x14ac:dyDescent="0.3"/>
  <cols>
    <col min="1" max="1" width="39" style="135" customWidth="1"/>
    <col min="2" max="8" width="9.296875" style="135"/>
    <col min="9" max="9" width="17.296875" style="135" customWidth="1"/>
    <col min="10" max="10" width="18.296875" style="135" customWidth="1"/>
    <col min="11" max="11" width="20.796875" style="135" customWidth="1"/>
    <col min="12" max="12" width="40.296875" style="135" customWidth="1"/>
    <col min="13" max="16384" width="9.296875" style="135"/>
  </cols>
  <sheetData>
    <row r="1" spans="1:12" ht="24" thickBot="1" x14ac:dyDescent="0.6">
      <c r="A1" s="150" t="s">
        <v>86</v>
      </c>
      <c r="B1" s="150"/>
      <c r="C1" s="150"/>
      <c r="D1" s="150"/>
      <c r="E1" s="150"/>
      <c r="F1" s="150"/>
      <c r="G1" s="150"/>
      <c r="H1" s="150"/>
      <c r="I1" s="150"/>
      <c r="J1" s="150"/>
      <c r="K1" s="150"/>
      <c r="L1" s="150"/>
    </row>
    <row r="2" spans="1:12" ht="15.5" x14ac:dyDescent="0.35">
      <c r="A2" s="151" t="s">
        <v>93</v>
      </c>
      <c r="B2" s="152"/>
      <c r="C2" s="152"/>
      <c r="D2" s="152"/>
      <c r="E2" s="152"/>
      <c r="F2" s="152"/>
      <c r="G2" s="152"/>
      <c r="H2" s="152"/>
      <c r="I2" s="152"/>
      <c r="J2" s="152"/>
      <c r="K2" s="152"/>
      <c r="L2" s="153"/>
    </row>
    <row r="3" spans="1:12" ht="33.75" customHeight="1" thickBot="1" x14ac:dyDescent="0.35">
      <c r="A3" s="137" t="s">
        <v>84</v>
      </c>
      <c r="B3" s="154" t="s">
        <v>94</v>
      </c>
      <c r="C3" s="155"/>
      <c r="D3" s="155"/>
      <c r="E3" s="155"/>
      <c r="F3" s="155"/>
      <c r="G3" s="155"/>
      <c r="H3" s="155"/>
      <c r="I3" s="155"/>
      <c r="J3" s="155"/>
      <c r="K3" s="155"/>
      <c r="L3" s="156"/>
    </row>
    <row r="4" spans="1:12" ht="15.5" x14ac:dyDescent="0.35">
      <c r="A4" s="157" t="s">
        <v>111</v>
      </c>
      <c r="B4" s="159" t="s">
        <v>90</v>
      </c>
      <c r="C4" s="159"/>
      <c r="D4" s="159"/>
      <c r="E4" s="159"/>
      <c r="F4" s="159"/>
      <c r="G4" s="159"/>
      <c r="H4" s="159"/>
      <c r="I4" s="159"/>
      <c r="J4" s="159"/>
      <c r="K4" s="159"/>
      <c r="L4" s="160"/>
    </row>
    <row r="5" spans="1:12" ht="15.5" x14ac:dyDescent="0.35">
      <c r="A5" s="158"/>
      <c r="B5" s="161" t="s">
        <v>85</v>
      </c>
      <c r="C5" s="162"/>
      <c r="D5" s="162"/>
      <c r="E5" s="162"/>
      <c r="F5" s="162"/>
      <c r="G5" s="162"/>
      <c r="H5" s="162"/>
      <c r="I5" s="162"/>
      <c r="J5" s="162"/>
      <c r="K5" s="162"/>
      <c r="L5" s="162"/>
    </row>
    <row r="6" spans="1:12" ht="15.5" x14ac:dyDescent="0.35">
      <c r="A6" s="158"/>
      <c r="B6" s="161" t="s">
        <v>95</v>
      </c>
      <c r="C6" s="162"/>
      <c r="D6" s="162"/>
      <c r="E6" s="162"/>
      <c r="F6" s="162"/>
      <c r="G6" s="162"/>
      <c r="H6" s="162"/>
      <c r="I6" s="162"/>
      <c r="J6" s="162"/>
      <c r="K6" s="162"/>
      <c r="L6" s="163"/>
    </row>
    <row r="7" spans="1:12" ht="15.5" x14ac:dyDescent="0.35">
      <c r="A7" s="158"/>
      <c r="B7" s="164" t="s">
        <v>96</v>
      </c>
      <c r="C7" s="164"/>
      <c r="D7" s="164"/>
      <c r="E7" s="164"/>
      <c r="F7" s="164"/>
      <c r="G7" s="164"/>
      <c r="H7" s="164"/>
      <c r="I7" s="164"/>
      <c r="J7" s="164"/>
      <c r="K7" s="164"/>
      <c r="L7" s="165"/>
    </row>
    <row r="8" spans="1:12" ht="15.5" x14ac:dyDescent="0.35">
      <c r="A8" s="158"/>
      <c r="B8" s="166" t="s">
        <v>97</v>
      </c>
      <c r="C8" s="166"/>
      <c r="D8" s="166"/>
      <c r="E8" s="166"/>
      <c r="F8" s="166"/>
      <c r="G8" s="166"/>
      <c r="H8" s="166"/>
      <c r="I8" s="166"/>
      <c r="J8" s="166"/>
      <c r="K8" s="166"/>
      <c r="L8" s="167"/>
    </row>
    <row r="9" spans="1:12" ht="15.5" x14ac:dyDescent="0.35">
      <c r="A9" s="158"/>
      <c r="B9" s="168" t="s">
        <v>100</v>
      </c>
      <c r="C9" s="169"/>
      <c r="D9" s="169"/>
      <c r="E9" s="169"/>
      <c r="F9" s="169"/>
      <c r="G9" s="169"/>
      <c r="H9" s="169"/>
      <c r="I9" s="169"/>
      <c r="J9" s="169"/>
      <c r="K9" s="169"/>
      <c r="L9" s="170"/>
    </row>
    <row r="10" spans="1:12" ht="15.5" x14ac:dyDescent="0.35">
      <c r="A10" s="158"/>
      <c r="B10" s="171" t="s">
        <v>98</v>
      </c>
      <c r="C10" s="171"/>
      <c r="D10" s="171"/>
      <c r="E10" s="171"/>
      <c r="F10" s="171"/>
      <c r="G10" s="171"/>
      <c r="H10" s="171"/>
      <c r="I10" s="171"/>
      <c r="J10" s="171"/>
      <c r="K10" s="171"/>
      <c r="L10" s="172"/>
    </row>
    <row r="11" spans="1:12" ht="15.5" x14ac:dyDescent="0.35">
      <c r="A11" s="158"/>
      <c r="B11" s="161" t="s">
        <v>99</v>
      </c>
      <c r="C11" s="162"/>
      <c r="D11" s="162"/>
      <c r="E11" s="162"/>
      <c r="F11" s="162"/>
      <c r="G11" s="162"/>
      <c r="H11" s="162"/>
      <c r="I11" s="162"/>
      <c r="J11" s="162"/>
      <c r="K11" s="162"/>
      <c r="L11" s="163"/>
    </row>
    <row r="12" spans="1:12" ht="15.5" x14ac:dyDescent="0.35">
      <c r="A12" s="176" t="s">
        <v>92</v>
      </c>
      <c r="B12" s="178" t="s">
        <v>102</v>
      </c>
      <c r="C12" s="179"/>
      <c r="D12" s="179"/>
      <c r="E12" s="179"/>
      <c r="F12" s="179"/>
      <c r="G12" s="179"/>
      <c r="H12" s="179"/>
      <c r="I12" s="179"/>
      <c r="J12" s="179"/>
      <c r="K12" s="179"/>
      <c r="L12" s="180"/>
    </row>
    <row r="13" spans="1:12" ht="33" customHeight="1" thickBot="1" x14ac:dyDescent="0.4">
      <c r="A13" s="177"/>
      <c r="B13" s="181" t="s">
        <v>91</v>
      </c>
      <c r="C13" s="181"/>
      <c r="D13" s="181"/>
      <c r="E13" s="181"/>
      <c r="F13" s="181"/>
      <c r="G13" s="181"/>
      <c r="H13" s="181"/>
      <c r="I13" s="181"/>
      <c r="J13" s="181"/>
      <c r="K13" s="181"/>
      <c r="L13" s="182"/>
    </row>
    <row r="14" spans="1:12" ht="47.25" customHeight="1" x14ac:dyDescent="0.3">
      <c r="A14" s="136" t="s">
        <v>87</v>
      </c>
      <c r="B14" s="183" t="s">
        <v>103</v>
      </c>
      <c r="C14" s="184"/>
      <c r="D14" s="184"/>
      <c r="E14" s="184"/>
      <c r="F14" s="184"/>
      <c r="G14" s="184"/>
      <c r="H14" s="184"/>
      <c r="I14" s="184"/>
      <c r="J14" s="184"/>
      <c r="K14" s="184"/>
      <c r="L14" s="185"/>
    </row>
    <row r="15" spans="1:12" ht="23.5" x14ac:dyDescent="0.3">
      <c r="A15" s="173" t="s">
        <v>88</v>
      </c>
      <c r="B15" s="173"/>
      <c r="C15" s="173"/>
      <c r="D15" s="173"/>
      <c r="E15" s="173"/>
      <c r="F15" s="173"/>
      <c r="G15" s="173"/>
      <c r="H15" s="173"/>
      <c r="I15" s="173"/>
      <c r="J15" s="173"/>
      <c r="K15" s="173"/>
      <c r="L15" s="173"/>
    </row>
    <row r="16" spans="1:12" ht="23.5" x14ac:dyDescent="0.3">
      <c r="A16" s="174" t="s">
        <v>89</v>
      </c>
      <c r="B16" s="174"/>
      <c r="C16" s="174"/>
      <c r="D16" s="174"/>
      <c r="E16" s="174"/>
      <c r="F16" s="174"/>
      <c r="G16" s="174"/>
      <c r="H16" s="174"/>
      <c r="I16" s="174"/>
      <c r="J16" s="174"/>
      <c r="K16" s="174"/>
      <c r="L16" s="174"/>
    </row>
    <row r="17" spans="1:12" ht="23.5" x14ac:dyDescent="0.3">
      <c r="A17" s="175" t="s">
        <v>101</v>
      </c>
      <c r="B17" s="175"/>
      <c r="C17" s="175"/>
      <c r="D17" s="175"/>
      <c r="E17" s="175"/>
      <c r="F17" s="175"/>
      <c r="G17" s="175"/>
      <c r="H17" s="175"/>
      <c r="I17" s="175"/>
      <c r="J17" s="175"/>
      <c r="K17" s="175"/>
      <c r="L17" s="175"/>
    </row>
  </sheetData>
  <mergeCells count="19">
    <mergeCell ref="A15:L15"/>
    <mergeCell ref="A16:L16"/>
    <mergeCell ref="A17:L17"/>
    <mergeCell ref="A12:A13"/>
    <mergeCell ref="B12:L12"/>
    <mergeCell ref="B13:L13"/>
    <mergeCell ref="B14:L14"/>
    <mergeCell ref="A1:L1"/>
    <mergeCell ref="A2:L2"/>
    <mergeCell ref="B3:L3"/>
    <mergeCell ref="A4:A11"/>
    <mergeCell ref="B4:L4"/>
    <mergeCell ref="B5:L5"/>
    <mergeCell ref="B6:L6"/>
    <mergeCell ref="B7:L7"/>
    <mergeCell ref="B8:L8"/>
    <mergeCell ref="B9:L9"/>
    <mergeCell ref="B10:L10"/>
    <mergeCell ref="B11:L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1D58-C347-461B-982F-94C2D59B5450}">
  <sheetPr>
    <tabColor theme="6" tint="-0.249977111117893"/>
    <pageSetUpPr fitToPage="1"/>
  </sheetPr>
  <dimension ref="A1:AM206"/>
  <sheetViews>
    <sheetView showGridLines="0" workbookViewId="0">
      <selection activeCell="AE4" sqref="AE4:AE5"/>
    </sheetView>
  </sheetViews>
  <sheetFormatPr defaultColWidth="11.5" defaultRowHeight="13" x14ac:dyDescent="0.3"/>
  <cols>
    <col min="5" max="5" width="14" customWidth="1"/>
    <col min="6" max="30" width="5.796875" customWidth="1"/>
    <col min="31" max="31" width="13" customWidth="1"/>
  </cols>
  <sheetData>
    <row r="1" spans="1:39" ht="74.25" customHeight="1" x14ac:dyDescent="0.3">
      <c r="A1" s="4"/>
      <c r="B1" s="4"/>
      <c r="C1" s="219" t="s">
        <v>49</v>
      </c>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row>
    <row r="2" spans="1:39" ht="18.75" customHeight="1" x14ac:dyDescent="0.35">
      <c r="A2" s="232" t="s">
        <v>68</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row>
    <row r="3" spans="1:39" ht="23.15" customHeight="1" thickBot="1" x14ac:dyDescent="0.35">
      <c r="A3" s="198" t="s">
        <v>17</v>
      </c>
      <c r="B3" s="198"/>
      <c r="C3" s="198"/>
      <c r="D3" s="198"/>
      <c r="E3" s="198"/>
      <c r="F3" s="222" t="s">
        <v>36</v>
      </c>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row>
    <row r="4" spans="1:39" ht="15.75" customHeight="1" thickBot="1" x14ac:dyDescent="0.35">
      <c r="A4" s="205" t="s">
        <v>112</v>
      </c>
      <c r="B4" s="206"/>
      <c r="C4" s="206"/>
      <c r="D4" s="209" t="s">
        <v>58</v>
      </c>
      <c r="E4" s="211" t="s">
        <v>59</v>
      </c>
      <c r="F4" s="213" t="s">
        <v>44</v>
      </c>
      <c r="G4" s="200"/>
      <c r="H4" s="200"/>
      <c r="I4" s="200"/>
      <c r="J4" s="200" t="s">
        <v>69</v>
      </c>
      <c r="K4" s="201"/>
      <c r="L4" s="201"/>
      <c r="M4" s="201"/>
      <c r="N4" s="200" t="s">
        <v>12</v>
      </c>
      <c r="O4" s="201"/>
      <c r="P4" s="201"/>
      <c r="Q4" s="201"/>
      <c r="R4" s="200" t="s">
        <v>33</v>
      </c>
      <c r="S4" s="201"/>
      <c r="T4" s="201"/>
      <c r="U4" s="201"/>
      <c r="V4" s="200" t="s">
        <v>34</v>
      </c>
      <c r="W4" s="201"/>
      <c r="X4" s="201"/>
      <c r="Y4" s="201"/>
      <c r="Z4" s="200" t="s">
        <v>14</v>
      </c>
      <c r="AA4" s="201"/>
      <c r="AB4" s="201"/>
      <c r="AC4" s="201"/>
      <c r="AD4" s="202"/>
      <c r="AE4" s="203" t="s">
        <v>60</v>
      </c>
    </row>
    <row r="5" spans="1:39" ht="30" customHeight="1" x14ac:dyDescent="0.3">
      <c r="A5" s="207"/>
      <c r="B5" s="208"/>
      <c r="C5" s="208"/>
      <c r="D5" s="210"/>
      <c r="E5" s="212"/>
      <c r="F5" s="146" t="s">
        <v>61</v>
      </c>
      <c r="G5" s="147" t="s">
        <v>62</v>
      </c>
      <c r="H5" s="147" t="s">
        <v>63</v>
      </c>
      <c r="I5" s="148" t="s">
        <v>64</v>
      </c>
      <c r="J5" s="30" t="s">
        <v>61</v>
      </c>
      <c r="K5" s="31" t="s">
        <v>62</v>
      </c>
      <c r="L5" s="31" t="s">
        <v>63</v>
      </c>
      <c r="M5" s="32" t="s">
        <v>64</v>
      </c>
      <c r="N5" s="33" t="s">
        <v>61</v>
      </c>
      <c r="O5" s="34" t="s">
        <v>62</v>
      </c>
      <c r="P5" s="34" t="s">
        <v>63</v>
      </c>
      <c r="Q5" s="35" t="s">
        <v>64</v>
      </c>
      <c r="R5" s="36" t="s">
        <v>61</v>
      </c>
      <c r="S5" s="28" t="s">
        <v>62</v>
      </c>
      <c r="T5" s="28" t="s">
        <v>63</v>
      </c>
      <c r="U5" s="29" t="s">
        <v>64</v>
      </c>
      <c r="V5" s="118" t="s">
        <v>61</v>
      </c>
      <c r="W5" s="119" t="s">
        <v>62</v>
      </c>
      <c r="X5" s="119" t="s">
        <v>63</v>
      </c>
      <c r="Y5" s="120" t="s">
        <v>64</v>
      </c>
      <c r="Z5" s="30" t="s">
        <v>61</v>
      </c>
      <c r="AA5" s="31" t="s">
        <v>65</v>
      </c>
      <c r="AB5" s="31" t="s">
        <v>62</v>
      </c>
      <c r="AC5" s="31" t="s">
        <v>63</v>
      </c>
      <c r="AD5" s="32" t="s">
        <v>64</v>
      </c>
      <c r="AE5" s="204"/>
    </row>
    <row r="6" spans="1:39" ht="14.5" x14ac:dyDescent="0.3">
      <c r="A6" s="72">
        <v>1</v>
      </c>
      <c r="B6" s="231"/>
      <c r="C6" s="231"/>
      <c r="D6" s="37"/>
      <c r="E6" s="38"/>
      <c r="F6" s="69"/>
      <c r="G6" s="40"/>
      <c r="H6" s="40"/>
      <c r="I6" s="71"/>
      <c r="J6" s="42"/>
      <c r="K6" s="43"/>
      <c r="L6" s="43"/>
      <c r="M6" s="44"/>
      <c r="N6" s="45"/>
      <c r="O6" s="46"/>
      <c r="P6" s="46"/>
      <c r="Q6" s="47"/>
      <c r="R6" s="48"/>
      <c r="S6" s="40"/>
      <c r="T6" s="40"/>
      <c r="U6" s="41"/>
      <c r="V6" s="121"/>
      <c r="W6" s="117"/>
      <c r="X6" s="117"/>
      <c r="Y6" s="122"/>
      <c r="Z6" s="42"/>
      <c r="AA6" s="43"/>
      <c r="AB6" s="43"/>
      <c r="AC6" s="43"/>
      <c r="AD6" s="44"/>
      <c r="AE6" s="99" t="str">
        <f>IF(OR((F6=""),(J6=""),AND(N6=""),AND(R6=""),AND(V6=""),AND(Z6="",AA6="")),"",1)</f>
        <v/>
      </c>
      <c r="AG6" s="236"/>
      <c r="AH6" s="236"/>
      <c r="AI6" s="236"/>
      <c r="AJ6" s="236"/>
      <c r="AK6" s="236"/>
      <c r="AL6" s="236"/>
      <c r="AM6" s="236"/>
    </row>
    <row r="7" spans="1:39" ht="14.5" x14ac:dyDescent="0.3">
      <c r="A7" s="72">
        <v>2</v>
      </c>
      <c r="B7" s="231"/>
      <c r="C7" s="231"/>
      <c r="D7" s="37"/>
      <c r="E7" s="38"/>
      <c r="F7" s="39"/>
      <c r="G7" s="40"/>
      <c r="H7" s="70"/>
      <c r="I7" s="41"/>
      <c r="J7" s="42"/>
      <c r="K7" s="43"/>
      <c r="L7" s="43"/>
      <c r="M7" s="44"/>
      <c r="N7" s="45"/>
      <c r="O7" s="46"/>
      <c r="P7" s="46"/>
      <c r="Q7" s="47"/>
      <c r="R7" s="48"/>
      <c r="S7" s="40"/>
      <c r="T7" s="40"/>
      <c r="U7" s="41"/>
      <c r="V7" s="121"/>
      <c r="W7" s="117"/>
      <c r="X7" s="117"/>
      <c r="Y7" s="122"/>
      <c r="Z7" s="42"/>
      <c r="AA7" s="43"/>
      <c r="AB7" s="43"/>
      <c r="AC7" s="43"/>
      <c r="AD7" s="44"/>
      <c r="AE7" s="99" t="str">
        <f t="shared" ref="AE7:AE70" si="0">IF(OR((F7=""),(J7=""),AND(N7=""),AND(R7=""),AND(V7=""),AND(Z7="",AA7="")),"",1)</f>
        <v/>
      </c>
      <c r="AG7" s="234"/>
      <c r="AH7" s="234"/>
      <c r="AI7" s="234"/>
      <c r="AJ7" s="234"/>
      <c r="AK7" s="234"/>
      <c r="AL7" s="234"/>
      <c r="AM7" s="234"/>
    </row>
    <row r="8" spans="1:39" ht="14.5" x14ac:dyDescent="0.3">
      <c r="A8" s="72">
        <v>3</v>
      </c>
      <c r="B8" s="231"/>
      <c r="C8" s="231"/>
      <c r="D8" s="49"/>
      <c r="E8" s="38"/>
      <c r="F8" s="39"/>
      <c r="G8" s="40"/>
      <c r="H8" s="40"/>
      <c r="I8" s="41"/>
      <c r="J8" s="42"/>
      <c r="K8" s="43"/>
      <c r="L8" s="43"/>
      <c r="M8" s="44"/>
      <c r="N8" s="45"/>
      <c r="O8" s="46"/>
      <c r="P8" s="46"/>
      <c r="Q8" s="47"/>
      <c r="R8" s="48"/>
      <c r="S8" s="40"/>
      <c r="T8" s="40"/>
      <c r="U8" s="41"/>
      <c r="V8" s="121"/>
      <c r="W8" s="117"/>
      <c r="X8" s="117"/>
      <c r="Y8" s="122"/>
      <c r="Z8" s="42"/>
      <c r="AA8" s="43"/>
      <c r="AB8" s="43"/>
      <c r="AC8" s="43"/>
      <c r="AD8" s="44"/>
      <c r="AE8" s="99" t="str">
        <f t="shared" si="0"/>
        <v/>
      </c>
      <c r="AG8" s="234"/>
      <c r="AH8" s="234"/>
      <c r="AI8" s="234"/>
      <c r="AJ8" s="234"/>
      <c r="AK8" s="234"/>
      <c r="AL8" s="234"/>
      <c r="AM8" s="234"/>
    </row>
    <row r="9" spans="1:39" ht="14.5" x14ac:dyDescent="0.3">
      <c r="A9" s="72">
        <v>4</v>
      </c>
      <c r="B9" s="231"/>
      <c r="C9" s="231"/>
      <c r="D9" s="49"/>
      <c r="E9" s="38"/>
      <c r="F9" s="39"/>
      <c r="G9" s="40"/>
      <c r="H9" s="40"/>
      <c r="I9" s="41"/>
      <c r="J9" s="42"/>
      <c r="K9" s="43"/>
      <c r="L9" s="43"/>
      <c r="M9" s="44"/>
      <c r="N9" s="45"/>
      <c r="O9" s="46"/>
      <c r="P9" s="46"/>
      <c r="Q9" s="47"/>
      <c r="R9" s="48"/>
      <c r="S9" s="40"/>
      <c r="T9" s="40"/>
      <c r="U9" s="41"/>
      <c r="V9" s="121"/>
      <c r="W9" s="117"/>
      <c r="X9" s="117"/>
      <c r="Y9" s="122"/>
      <c r="Z9" s="42"/>
      <c r="AA9" s="43"/>
      <c r="AB9" s="43"/>
      <c r="AC9" s="43"/>
      <c r="AD9" s="44"/>
      <c r="AE9" s="99" t="str">
        <f t="shared" si="0"/>
        <v/>
      </c>
      <c r="AG9" s="237"/>
      <c r="AH9" s="237"/>
      <c r="AI9" s="237"/>
      <c r="AJ9" s="237"/>
      <c r="AK9" s="237"/>
      <c r="AL9" s="237"/>
      <c r="AM9" s="237"/>
    </row>
    <row r="10" spans="1:39" ht="14.5" x14ac:dyDescent="0.3">
      <c r="A10" s="72">
        <v>5</v>
      </c>
      <c r="B10" s="231"/>
      <c r="C10" s="231"/>
      <c r="D10" s="49"/>
      <c r="E10" s="38"/>
      <c r="F10" s="39"/>
      <c r="G10" s="40"/>
      <c r="H10" s="40"/>
      <c r="I10" s="41"/>
      <c r="J10" s="42"/>
      <c r="K10" s="43"/>
      <c r="L10" s="43"/>
      <c r="M10" s="44"/>
      <c r="N10" s="45"/>
      <c r="O10" s="46"/>
      <c r="P10" s="46"/>
      <c r="Q10" s="47"/>
      <c r="R10" s="48"/>
      <c r="S10" s="40"/>
      <c r="T10" s="40"/>
      <c r="U10" s="41"/>
      <c r="V10" s="121"/>
      <c r="W10" s="117"/>
      <c r="X10" s="117"/>
      <c r="Y10" s="122"/>
      <c r="Z10" s="42"/>
      <c r="AA10" s="43"/>
      <c r="AB10" s="43"/>
      <c r="AC10" s="43"/>
      <c r="AD10" s="44"/>
      <c r="AE10" s="99" t="str">
        <f t="shared" si="0"/>
        <v/>
      </c>
      <c r="AG10" s="234"/>
      <c r="AH10" s="234"/>
      <c r="AI10" s="234"/>
      <c r="AJ10" s="234"/>
      <c r="AK10" s="234"/>
      <c r="AL10" s="234"/>
      <c r="AM10" s="234"/>
    </row>
    <row r="11" spans="1:39" ht="14.5" x14ac:dyDescent="0.3">
      <c r="A11" s="72">
        <v>6</v>
      </c>
      <c r="B11" s="231"/>
      <c r="C11" s="231"/>
      <c r="D11" s="49"/>
      <c r="E11" s="38"/>
      <c r="F11" s="39"/>
      <c r="G11" s="40"/>
      <c r="H11" s="40"/>
      <c r="I11" s="41"/>
      <c r="J11" s="42"/>
      <c r="K11" s="43"/>
      <c r="L11" s="43"/>
      <c r="M11" s="44"/>
      <c r="N11" s="45"/>
      <c r="O11" s="46"/>
      <c r="P11" s="46"/>
      <c r="Q11" s="47"/>
      <c r="R11" s="48"/>
      <c r="S11" s="40"/>
      <c r="T11" s="40"/>
      <c r="U11" s="41"/>
      <c r="V11" s="121"/>
      <c r="W11" s="117"/>
      <c r="X11" s="117"/>
      <c r="Y11" s="122"/>
      <c r="Z11" s="42"/>
      <c r="AA11" s="43"/>
      <c r="AB11" s="43"/>
      <c r="AC11" s="43"/>
      <c r="AD11" s="44"/>
      <c r="AE11" s="99" t="str">
        <f t="shared" si="0"/>
        <v/>
      </c>
      <c r="AG11" s="235"/>
      <c r="AH11" s="235"/>
      <c r="AI11" s="235"/>
      <c r="AJ11" s="235"/>
      <c r="AK11" s="235"/>
      <c r="AL11" s="235"/>
      <c r="AM11" s="235"/>
    </row>
    <row r="12" spans="1:39" ht="14.5" x14ac:dyDescent="0.3">
      <c r="A12" s="72">
        <v>7</v>
      </c>
      <c r="B12" s="231"/>
      <c r="C12" s="231"/>
      <c r="D12" s="49"/>
      <c r="E12" s="38"/>
      <c r="F12" s="39"/>
      <c r="G12" s="40"/>
      <c r="H12" s="40"/>
      <c r="I12" s="41"/>
      <c r="J12" s="42"/>
      <c r="K12" s="43"/>
      <c r="L12" s="43"/>
      <c r="M12" s="44"/>
      <c r="N12" s="45"/>
      <c r="O12" s="46"/>
      <c r="P12" s="46"/>
      <c r="Q12" s="47"/>
      <c r="R12" s="48"/>
      <c r="S12" s="40"/>
      <c r="T12" s="40"/>
      <c r="U12" s="41"/>
      <c r="V12" s="121"/>
      <c r="W12" s="117"/>
      <c r="X12" s="117"/>
      <c r="Y12" s="122"/>
      <c r="Z12" s="42"/>
      <c r="AA12" s="43"/>
      <c r="AB12" s="43"/>
      <c r="AC12" s="43"/>
      <c r="AD12" s="44"/>
      <c r="AE12" s="99" t="str">
        <f t="shared" si="0"/>
        <v/>
      </c>
      <c r="AG12" s="235"/>
      <c r="AH12" s="235"/>
      <c r="AI12" s="235"/>
      <c r="AJ12" s="235"/>
      <c r="AK12" s="235"/>
      <c r="AL12" s="235"/>
      <c r="AM12" s="235"/>
    </row>
    <row r="13" spans="1:39" ht="14.5" x14ac:dyDescent="0.3">
      <c r="A13" s="72">
        <v>8</v>
      </c>
      <c r="B13" s="231"/>
      <c r="C13" s="231"/>
      <c r="D13" s="49"/>
      <c r="E13" s="38"/>
      <c r="F13" s="39"/>
      <c r="G13" s="40"/>
      <c r="H13" s="40"/>
      <c r="I13" s="41"/>
      <c r="J13" s="42"/>
      <c r="K13" s="43"/>
      <c r="L13" s="43"/>
      <c r="M13" s="44"/>
      <c r="N13" s="45"/>
      <c r="O13" s="46"/>
      <c r="P13" s="46"/>
      <c r="Q13" s="47"/>
      <c r="R13" s="48"/>
      <c r="S13" s="40"/>
      <c r="T13" s="40"/>
      <c r="U13" s="41"/>
      <c r="V13" s="121"/>
      <c r="W13" s="117"/>
      <c r="X13" s="117"/>
      <c r="Y13" s="122"/>
      <c r="Z13" s="42"/>
      <c r="AA13" s="43"/>
      <c r="AB13" s="43"/>
      <c r="AC13" s="43"/>
      <c r="AD13" s="44"/>
      <c r="AE13" s="99" t="str">
        <f t="shared" si="0"/>
        <v/>
      </c>
      <c r="AG13" s="235"/>
      <c r="AH13" s="235"/>
      <c r="AI13" s="235"/>
      <c r="AJ13" s="235"/>
      <c r="AK13" s="235"/>
      <c r="AL13" s="235"/>
      <c r="AM13" s="235"/>
    </row>
    <row r="14" spans="1:39" ht="14.5" x14ac:dyDescent="0.3">
      <c r="A14" s="72">
        <v>9</v>
      </c>
      <c r="B14" s="231"/>
      <c r="C14" s="231"/>
      <c r="D14" s="49"/>
      <c r="E14" s="38"/>
      <c r="F14" s="39"/>
      <c r="G14" s="40"/>
      <c r="H14" s="40"/>
      <c r="I14" s="41"/>
      <c r="J14" s="42"/>
      <c r="K14" s="43"/>
      <c r="L14" s="43"/>
      <c r="M14" s="44"/>
      <c r="N14" s="45"/>
      <c r="O14" s="46"/>
      <c r="P14" s="46"/>
      <c r="Q14" s="47"/>
      <c r="R14" s="48"/>
      <c r="S14" s="40"/>
      <c r="T14" s="40"/>
      <c r="U14" s="41"/>
      <c r="V14" s="121"/>
      <c r="W14" s="117"/>
      <c r="X14" s="117"/>
      <c r="Y14" s="122"/>
      <c r="Z14" s="42"/>
      <c r="AA14" s="43"/>
      <c r="AB14" s="43"/>
      <c r="AC14" s="43"/>
      <c r="AD14" s="44"/>
      <c r="AE14" s="99" t="str">
        <f t="shared" si="0"/>
        <v/>
      </c>
      <c r="AG14" s="235"/>
      <c r="AH14" s="235"/>
      <c r="AI14" s="235"/>
      <c r="AJ14" s="235"/>
      <c r="AK14" s="235"/>
      <c r="AL14" s="235"/>
      <c r="AM14" s="235"/>
    </row>
    <row r="15" spans="1:39" ht="14.5" x14ac:dyDescent="0.3">
      <c r="A15" s="72">
        <v>10</v>
      </c>
      <c r="B15" s="231"/>
      <c r="C15" s="231"/>
      <c r="D15" s="49"/>
      <c r="E15" s="38"/>
      <c r="F15" s="39"/>
      <c r="G15" s="40"/>
      <c r="H15" s="40"/>
      <c r="I15" s="41"/>
      <c r="J15" s="42"/>
      <c r="K15" s="43"/>
      <c r="L15" s="43"/>
      <c r="M15" s="44"/>
      <c r="N15" s="45"/>
      <c r="O15" s="46"/>
      <c r="P15" s="46"/>
      <c r="Q15" s="47"/>
      <c r="R15" s="48"/>
      <c r="S15" s="40"/>
      <c r="T15" s="40"/>
      <c r="U15" s="41"/>
      <c r="V15" s="121"/>
      <c r="W15" s="117"/>
      <c r="X15" s="117"/>
      <c r="Y15" s="122"/>
      <c r="Z15" s="42"/>
      <c r="AA15" s="43"/>
      <c r="AB15" s="43"/>
      <c r="AC15" s="43"/>
      <c r="AD15" s="44"/>
      <c r="AE15" s="99" t="str">
        <f t="shared" si="0"/>
        <v/>
      </c>
      <c r="AG15" s="235"/>
      <c r="AH15" s="235"/>
      <c r="AI15" s="235"/>
      <c r="AJ15" s="235"/>
      <c r="AK15" s="235"/>
      <c r="AL15" s="235"/>
      <c r="AM15" s="235"/>
    </row>
    <row r="16" spans="1:39" ht="14.5" x14ac:dyDescent="0.3">
      <c r="A16" s="72">
        <v>11</v>
      </c>
      <c r="B16" s="231"/>
      <c r="C16" s="231"/>
      <c r="D16" s="49"/>
      <c r="E16" s="38"/>
      <c r="F16" s="39"/>
      <c r="G16" s="40"/>
      <c r="H16" s="40"/>
      <c r="I16" s="41"/>
      <c r="J16" s="42"/>
      <c r="K16" s="43"/>
      <c r="L16" s="43"/>
      <c r="M16" s="44"/>
      <c r="N16" s="45"/>
      <c r="O16" s="46"/>
      <c r="P16" s="46"/>
      <c r="Q16" s="47"/>
      <c r="R16" s="48"/>
      <c r="S16" s="40"/>
      <c r="T16" s="40"/>
      <c r="U16" s="41"/>
      <c r="V16" s="121"/>
      <c r="W16" s="117"/>
      <c r="X16" s="117"/>
      <c r="Y16" s="122"/>
      <c r="Z16" s="42"/>
      <c r="AA16" s="43"/>
      <c r="AB16" s="43"/>
      <c r="AC16" s="43"/>
      <c r="AD16" s="44"/>
      <c r="AE16" s="99" t="str">
        <f t="shared" si="0"/>
        <v/>
      </c>
      <c r="AG16" s="235"/>
      <c r="AH16" s="235"/>
      <c r="AI16" s="235"/>
      <c r="AJ16" s="235"/>
      <c r="AK16" s="235"/>
      <c r="AL16" s="235"/>
      <c r="AM16" s="235"/>
    </row>
    <row r="17" spans="1:39" ht="14.5" x14ac:dyDescent="0.3">
      <c r="A17" s="72">
        <v>12</v>
      </c>
      <c r="B17" s="231"/>
      <c r="C17" s="231"/>
      <c r="D17" s="49"/>
      <c r="E17" s="38"/>
      <c r="F17" s="39"/>
      <c r="G17" s="40"/>
      <c r="H17" s="40"/>
      <c r="I17" s="41"/>
      <c r="J17" s="42"/>
      <c r="K17" s="43"/>
      <c r="L17" s="43"/>
      <c r="M17" s="44"/>
      <c r="N17" s="45"/>
      <c r="O17" s="46"/>
      <c r="P17" s="46"/>
      <c r="Q17" s="47"/>
      <c r="R17" s="48"/>
      <c r="S17" s="40"/>
      <c r="T17" s="40"/>
      <c r="U17" s="41"/>
      <c r="V17" s="121"/>
      <c r="W17" s="117"/>
      <c r="X17" s="117"/>
      <c r="Y17" s="122"/>
      <c r="Z17" s="42"/>
      <c r="AA17" s="43"/>
      <c r="AB17" s="43"/>
      <c r="AC17" s="43"/>
      <c r="AD17" s="44"/>
      <c r="AE17" s="99" t="str">
        <f t="shared" si="0"/>
        <v/>
      </c>
      <c r="AG17" s="235"/>
      <c r="AH17" s="235"/>
      <c r="AI17" s="235"/>
      <c r="AJ17" s="235"/>
      <c r="AK17" s="235"/>
      <c r="AL17" s="235"/>
      <c r="AM17" s="235"/>
    </row>
    <row r="18" spans="1:39" ht="14.5" x14ac:dyDescent="0.3">
      <c r="A18" s="72">
        <v>13</v>
      </c>
      <c r="B18" s="231"/>
      <c r="C18" s="231"/>
      <c r="D18" s="49"/>
      <c r="E18" s="38"/>
      <c r="F18" s="39"/>
      <c r="G18" s="40"/>
      <c r="H18" s="40"/>
      <c r="I18" s="41"/>
      <c r="J18" s="42"/>
      <c r="K18" s="43"/>
      <c r="L18" s="43"/>
      <c r="M18" s="44"/>
      <c r="N18" s="45"/>
      <c r="O18" s="46"/>
      <c r="P18" s="46"/>
      <c r="Q18" s="47"/>
      <c r="R18" s="48"/>
      <c r="S18" s="40"/>
      <c r="T18" s="40"/>
      <c r="U18" s="41"/>
      <c r="V18" s="121"/>
      <c r="W18" s="117"/>
      <c r="X18" s="117"/>
      <c r="Y18" s="122"/>
      <c r="Z18" s="42"/>
      <c r="AA18" s="43"/>
      <c r="AB18" s="43"/>
      <c r="AC18" s="43"/>
      <c r="AD18" s="44"/>
      <c r="AE18" s="99" t="str">
        <f t="shared" si="0"/>
        <v/>
      </c>
      <c r="AG18" s="235"/>
      <c r="AH18" s="235"/>
      <c r="AI18" s="235"/>
      <c r="AJ18" s="235"/>
      <c r="AK18" s="235"/>
      <c r="AL18" s="235"/>
      <c r="AM18" s="235"/>
    </row>
    <row r="19" spans="1:39" ht="14.5" x14ac:dyDescent="0.3">
      <c r="A19" s="72">
        <v>14</v>
      </c>
      <c r="B19" s="231"/>
      <c r="C19" s="231"/>
      <c r="D19" s="49"/>
      <c r="E19" s="38"/>
      <c r="F19" s="39"/>
      <c r="G19" s="40"/>
      <c r="H19" s="40"/>
      <c r="I19" s="41"/>
      <c r="J19" s="42"/>
      <c r="K19" s="43"/>
      <c r="L19" s="43"/>
      <c r="M19" s="44"/>
      <c r="N19" s="45"/>
      <c r="O19" s="46"/>
      <c r="P19" s="46"/>
      <c r="Q19" s="47"/>
      <c r="R19" s="48"/>
      <c r="S19" s="40"/>
      <c r="T19" s="40"/>
      <c r="U19" s="41"/>
      <c r="V19" s="121"/>
      <c r="W19" s="117"/>
      <c r="X19" s="117"/>
      <c r="Y19" s="122"/>
      <c r="Z19" s="42"/>
      <c r="AA19" s="43"/>
      <c r="AB19" s="43"/>
      <c r="AC19" s="43"/>
      <c r="AD19" s="44"/>
      <c r="AE19" s="99" t="str">
        <f t="shared" si="0"/>
        <v/>
      </c>
      <c r="AG19" s="235"/>
      <c r="AH19" s="235"/>
      <c r="AI19" s="235"/>
      <c r="AJ19" s="235"/>
      <c r="AK19" s="235"/>
      <c r="AL19" s="235"/>
      <c r="AM19" s="235"/>
    </row>
    <row r="20" spans="1:39" ht="14.5" x14ac:dyDescent="0.3">
      <c r="A20" s="72">
        <v>15</v>
      </c>
      <c r="B20" s="231"/>
      <c r="C20" s="231"/>
      <c r="D20" s="49"/>
      <c r="E20" s="38"/>
      <c r="F20" s="39"/>
      <c r="G20" s="40"/>
      <c r="H20" s="40"/>
      <c r="I20" s="41"/>
      <c r="J20" s="42"/>
      <c r="K20" s="43"/>
      <c r="L20" s="43"/>
      <c r="M20" s="44"/>
      <c r="N20" s="45"/>
      <c r="O20" s="46"/>
      <c r="P20" s="46"/>
      <c r="Q20" s="47"/>
      <c r="R20" s="48"/>
      <c r="S20" s="40"/>
      <c r="T20" s="40"/>
      <c r="U20" s="41"/>
      <c r="V20" s="121"/>
      <c r="W20" s="117"/>
      <c r="X20" s="117"/>
      <c r="Y20" s="122"/>
      <c r="Z20" s="42"/>
      <c r="AA20" s="43"/>
      <c r="AB20" s="43"/>
      <c r="AC20" s="43"/>
      <c r="AD20" s="44"/>
      <c r="AE20" s="99" t="str">
        <f t="shared" si="0"/>
        <v/>
      </c>
      <c r="AG20" s="235"/>
      <c r="AH20" s="235"/>
      <c r="AI20" s="235"/>
      <c r="AJ20" s="235"/>
      <c r="AK20" s="235"/>
      <c r="AL20" s="235"/>
      <c r="AM20" s="235"/>
    </row>
    <row r="21" spans="1:39" x14ac:dyDescent="0.3">
      <c r="A21" s="72">
        <v>16</v>
      </c>
      <c r="B21" s="231"/>
      <c r="C21" s="231"/>
      <c r="D21" s="49"/>
      <c r="E21" s="38"/>
      <c r="F21" s="39"/>
      <c r="G21" s="40"/>
      <c r="H21" s="40"/>
      <c r="I21" s="41"/>
      <c r="J21" s="42"/>
      <c r="K21" s="43"/>
      <c r="L21" s="43"/>
      <c r="M21" s="44"/>
      <c r="N21" s="45"/>
      <c r="O21" s="46"/>
      <c r="P21" s="46"/>
      <c r="Q21" s="47"/>
      <c r="R21" s="48"/>
      <c r="S21" s="40"/>
      <c r="T21" s="40"/>
      <c r="U21" s="41"/>
      <c r="V21" s="121"/>
      <c r="W21" s="117"/>
      <c r="X21" s="117"/>
      <c r="Y21" s="122"/>
      <c r="Z21" s="42"/>
      <c r="AA21" s="43"/>
      <c r="AB21" s="43"/>
      <c r="AC21" s="43"/>
      <c r="AD21" s="44"/>
      <c r="AE21" s="99" t="str">
        <f t="shared" si="0"/>
        <v/>
      </c>
    </row>
    <row r="22" spans="1:39" x14ac:dyDescent="0.3">
      <c r="A22" s="72">
        <v>17</v>
      </c>
      <c r="B22" s="231"/>
      <c r="C22" s="231"/>
      <c r="D22" s="49"/>
      <c r="E22" s="38"/>
      <c r="F22" s="39"/>
      <c r="G22" s="40"/>
      <c r="H22" s="40"/>
      <c r="I22" s="41"/>
      <c r="J22" s="42"/>
      <c r="K22" s="43"/>
      <c r="L22" s="43"/>
      <c r="M22" s="44"/>
      <c r="N22" s="45"/>
      <c r="O22" s="46"/>
      <c r="P22" s="46"/>
      <c r="Q22" s="47"/>
      <c r="R22" s="48"/>
      <c r="S22" s="40"/>
      <c r="T22" s="40"/>
      <c r="U22" s="41"/>
      <c r="V22" s="121"/>
      <c r="W22" s="117"/>
      <c r="X22" s="117"/>
      <c r="Y22" s="122"/>
      <c r="Z22" s="42"/>
      <c r="AA22" s="43"/>
      <c r="AB22" s="43"/>
      <c r="AC22" s="43"/>
      <c r="AD22" s="44"/>
      <c r="AE22" s="99" t="str">
        <f t="shared" si="0"/>
        <v/>
      </c>
    </row>
    <row r="23" spans="1:39" x14ac:dyDescent="0.3">
      <c r="A23" s="72">
        <v>18</v>
      </c>
      <c r="B23" s="231"/>
      <c r="C23" s="231"/>
      <c r="D23" s="49"/>
      <c r="E23" s="38"/>
      <c r="F23" s="39"/>
      <c r="G23" s="40"/>
      <c r="H23" s="40"/>
      <c r="I23" s="41"/>
      <c r="J23" s="42"/>
      <c r="K23" s="43"/>
      <c r="L23" s="43"/>
      <c r="M23" s="44"/>
      <c r="N23" s="45"/>
      <c r="O23" s="46"/>
      <c r="P23" s="46"/>
      <c r="Q23" s="47"/>
      <c r="R23" s="48"/>
      <c r="S23" s="40"/>
      <c r="T23" s="40"/>
      <c r="U23" s="41"/>
      <c r="V23" s="121"/>
      <c r="W23" s="117"/>
      <c r="X23" s="117"/>
      <c r="Y23" s="122"/>
      <c r="Z23" s="42"/>
      <c r="AA23" s="43"/>
      <c r="AB23" s="43"/>
      <c r="AC23" s="43"/>
      <c r="AD23" s="44"/>
      <c r="AE23" s="99" t="str">
        <f t="shared" si="0"/>
        <v/>
      </c>
    </row>
    <row r="24" spans="1:39" x14ac:dyDescent="0.3">
      <c r="A24" s="72">
        <v>19</v>
      </c>
      <c r="B24" s="231"/>
      <c r="C24" s="231"/>
      <c r="D24" s="49"/>
      <c r="E24" s="38"/>
      <c r="F24" s="39"/>
      <c r="G24" s="40"/>
      <c r="H24" s="40"/>
      <c r="I24" s="41"/>
      <c r="J24" s="42"/>
      <c r="K24" s="43"/>
      <c r="L24" s="43"/>
      <c r="M24" s="44"/>
      <c r="N24" s="45"/>
      <c r="O24" s="46"/>
      <c r="P24" s="46"/>
      <c r="Q24" s="47"/>
      <c r="R24" s="48"/>
      <c r="S24" s="40"/>
      <c r="T24" s="40"/>
      <c r="U24" s="41"/>
      <c r="V24" s="121"/>
      <c r="W24" s="117"/>
      <c r="X24" s="117"/>
      <c r="Y24" s="122"/>
      <c r="Z24" s="42"/>
      <c r="AA24" s="43"/>
      <c r="AB24" s="43"/>
      <c r="AC24" s="43"/>
      <c r="AD24" s="44"/>
      <c r="AE24" s="99" t="str">
        <f t="shared" si="0"/>
        <v/>
      </c>
    </row>
    <row r="25" spans="1:39" x14ac:dyDescent="0.3">
      <c r="A25" s="72">
        <v>20</v>
      </c>
      <c r="B25" s="231"/>
      <c r="C25" s="231"/>
      <c r="D25" s="49"/>
      <c r="E25" s="50"/>
      <c r="F25" s="39"/>
      <c r="G25" s="40"/>
      <c r="H25" s="40"/>
      <c r="I25" s="41"/>
      <c r="J25" s="42"/>
      <c r="K25" s="43"/>
      <c r="L25" s="43"/>
      <c r="M25" s="44"/>
      <c r="N25" s="45"/>
      <c r="O25" s="46"/>
      <c r="P25" s="46"/>
      <c r="Q25" s="47"/>
      <c r="R25" s="48"/>
      <c r="S25" s="40"/>
      <c r="T25" s="40"/>
      <c r="U25" s="41"/>
      <c r="V25" s="121"/>
      <c r="W25" s="117"/>
      <c r="X25" s="117"/>
      <c r="Y25" s="122"/>
      <c r="Z25" s="42"/>
      <c r="AA25" s="43"/>
      <c r="AB25" s="43"/>
      <c r="AC25" s="43"/>
      <c r="AD25" s="44"/>
      <c r="AE25" s="99" t="str">
        <f t="shared" si="0"/>
        <v/>
      </c>
    </row>
    <row r="26" spans="1:39" x14ac:dyDescent="0.3">
      <c r="A26" s="72">
        <v>21</v>
      </c>
      <c r="B26" s="231"/>
      <c r="C26" s="231"/>
      <c r="D26" s="49"/>
      <c r="E26" s="38"/>
      <c r="F26" s="39"/>
      <c r="G26" s="40"/>
      <c r="H26" s="40"/>
      <c r="I26" s="41"/>
      <c r="J26" s="42"/>
      <c r="K26" s="43"/>
      <c r="L26" s="43"/>
      <c r="M26" s="44"/>
      <c r="N26" s="45"/>
      <c r="O26" s="46"/>
      <c r="P26" s="46"/>
      <c r="Q26" s="47"/>
      <c r="R26" s="48"/>
      <c r="S26" s="40"/>
      <c r="T26" s="40"/>
      <c r="U26" s="41"/>
      <c r="V26" s="121"/>
      <c r="W26" s="117"/>
      <c r="X26" s="117"/>
      <c r="Y26" s="122"/>
      <c r="Z26" s="42"/>
      <c r="AA26" s="43"/>
      <c r="AB26" s="43"/>
      <c r="AC26" s="43"/>
      <c r="AD26" s="44"/>
      <c r="AE26" s="99" t="str">
        <f t="shared" si="0"/>
        <v/>
      </c>
    </row>
    <row r="27" spans="1:39" x14ac:dyDescent="0.3">
      <c r="A27" s="72">
        <v>22</v>
      </c>
      <c r="B27" s="231"/>
      <c r="C27" s="231"/>
      <c r="D27" s="49"/>
      <c r="E27" s="38"/>
      <c r="F27" s="39"/>
      <c r="G27" s="40"/>
      <c r="H27" s="40"/>
      <c r="I27" s="41"/>
      <c r="J27" s="42"/>
      <c r="K27" s="43"/>
      <c r="L27" s="43"/>
      <c r="M27" s="44"/>
      <c r="N27" s="45"/>
      <c r="O27" s="46"/>
      <c r="P27" s="46"/>
      <c r="Q27" s="47"/>
      <c r="R27" s="48"/>
      <c r="S27" s="40"/>
      <c r="T27" s="40"/>
      <c r="U27" s="41"/>
      <c r="V27" s="121"/>
      <c r="W27" s="117"/>
      <c r="X27" s="117"/>
      <c r="Y27" s="122"/>
      <c r="Z27" s="42"/>
      <c r="AA27" s="43"/>
      <c r="AB27" s="43"/>
      <c r="AC27" s="43"/>
      <c r="AD27" s="44"/>
      <c r="AE27" s="99" t="str">
        <f t="shared" si="0"/>
        <v/>
      </c>
    </row>
    <row r="28" spans="1:39" x14ac:dyDescent="0.3">
      <c r="A28" s="72">
        <v>23</v>
      </c>
      <c r="B28" s="231"/>
      <c r="C28" s="231"/>
      <c r="D28" s="49"/>
      <c r="E28" s="38"/>
      <c r="F28" s="39"/>
      <c r="G28" s="40"/>
      <c r="H28" s="40"/>
      <c r="I28" s="41"/>
      <c r="J28" s="42"/>
      <c r="K28" s="43"/>
      <c r="L28" s="43"/>
      <c r="M28" s="44"/>
      <c r="N28" s="45"/>
      <c r="O28" s="46"/>
      <c r="P28" s="46"/>
      <c r="Q28" s="47"/>
      <c r="R28" s="48"/>
      <c r="S28" s="40"/>
      <c r="T28" s="40"/>
      <c r="U28" s="41"/>
      <c r="V28" s="121"/>
      <c r="W28" s="117"/>
      <c r="X28" s="117"/>
      <c r="Y28" s="122"/>
      <c r="Z28" s="42"/>
      <c r="AA28" s="43"/>
      <c r="AB28" s="43"/>
      <c r="AC28" s="43"/>
      <c r="AD28" s="44"/>
      <c r="AE28" s="99" t="str">
        <f t="shared" si="0"/>
        <v/>
      </c>
    </row>
    <row r="29" spans="1:39" x14ac:dyDescent="0.3">
      <c r="A29" s="72">
        <v>24</v>
      </c>
      <c r="B29" s="231"/>
      <c r="C29" s="231"/>
      <c r="D29" s="49"/>
      <c r="E29" s="38"/>
      <c r="F29" s="39"/>
      <c r="G29" s="40"/>
      <c r="H29" s="40"/>
      <c r="I29" s="41"/>
      <c r="J29" s="42"/>
      <c r="K29" s="43"/>
      <c r="L29" s="43"/>
      <c r="M29" s="44"/>
      <c r="N29" s="45"/>
      <c r="O29" s="46"/>
      <c r="P29" s="46"/>
      <c r="Q29" s="47"/>
      <c r="R29" s="48"/>
      <c r="S29" s="40"/>
      <c r="T29" s="40"/>
      <c r="U29" s="41"/>
      <c r="V29" s="121"/>
      <c r="W29" s="117"/>
      <c r="X29" s="117"/>
      <c r="Y29" s="122"/>
      <c r="Z29" s="42"/>
      <c r="AA29" s="43"/>
      <c r="AB29" s="43"/>
      <c r="AC29" s="43"/>
      <c r="AD29" s="44"/>
      <c r="AE29" s="99" t="str">
        <f t="shared" si="0"/>
        <v/>
      </c>
    </row>
    <row r="30" spans="1:39" x14ac:dyDescent="0.3">
      <c r="A30" s="72">
        <v>25</v>
      </c>
      <c r="B30" s="231"/>
      <c r="C30" s="231"/>
      <c r="D30" s="49"/>
      <c r="E30" s="38"/>
      <c r="F30" s="39"/>
      <c r="G30" s="40"/>
      <c r="H30" s="40"/>
      <c r="I30" s="41"/>
      <c r="J30" s="42"/>
      <c r="K30" s="43"/>
      <c r="L30" s="43"/>
      <c r="M30" s="44"/>
      <c r="N30" s="45"/>
      <c r="O30" s="46"/>
      <c r="P30" s="46"/>
      <c r="Q30" s="47"/>
      <c r="R30" s="48"/>
      <c r="S30" s="40"/>
      <c r="T30" s="40"/>
      <c r="U30" s="41"/>
      <c r="V30" s="121"/>
      <c r="W30" s="117"/>
      <c r="X30" s="117"/>
      <c r="Y30" s="122"/>
      <c r="Z30" s="42"/>
      <c r="AA30" s="43"/>
      <c r="AB30" s="43"/>
      <c r="AC30" s="43"/>
      <c r="AD30" s="44"/>
      <c r="AE30" s="99" t="str">
        <f t="shared" si="0"/>
        <v/>
      </c>
    </row>
    <row r="31" spans="1:39" x14ac:dyDescent="0.3">
      <c r="A31" s="72">
        <v>26</v>
      </c>
      <c r="B31" s="231"/>
      <c r="C31" s="231"/>
      <c r="D31" s="49"/>
      <c r="E31" s="38"/>
      <c r="F31" s="39"/>
      <c r="G31" s="40"/>
      <c r="H31" s="40"/>
      <c r="I31" s="41"/>
      <c r="J31" s="42"/>
      <c r="K31" s="43"/>
      <c r="L31" s="43"/>
      <c r="M31" s="44"/>
      <c r="N31" s="45"/>
      <c r="O31" s="46"/>
      <c r="P31" s="46"/>
      <c r="Q31" s="47"/>
      <c r="R31" s="48"/>
      <c r="S31" s="40"/>
      <c r="T31" s="40"/>
      <c r="U31" s="41"/>
      <c r="V31" s="121"/>
      <c r="W31" s="117"/>
      <c r="X31" s="117"/>
      <c r="Y31" s="122"/>
      <c r="Z31" s="42"/>
      <c r="AA31" s="43"/>
      <c r="AB31" s="43"/>
      <c r="AC31" s="43"/>
      <c r="AD31" s="44"/>
      <c r="AE31" s="99" t="str">
        <f t="shared" si="0"/>
        <v/>
      </c>
    </row>
    <row r="32" spans="1:39" x14ac:dyDescent="0.3">
      <c r="A32" s="72">
        <v>27</v>
      </c>
      <c r="B32" s="231"/>
      <c r="C32" s="231"/>
      <c r="D32" s="49"/>
      <c r="E32" s="38"/>
      <c r="F32" s="39"/>
      <c r="G32" s="40"/>
      <c r="H32" s="40"/>
      <c r="I32" s="41"/>
      <c r="J32" s="42"/>
      <c r="K32" s="43"/>
      <c r="L32" s="43"/>
      <c r="M32" s="44"/>
      <c r="N32" s="45"/>
      <c r="O32" s="46"/>
      <c r="P32" s="46"/>
      <c r="Q32" s="47"/>
      <c r="R32" s="48"/>
      <c r="S32" s="40"/>
      <c r="T32" s="40"/>
      <c r="U32" s="41"/>
      <c r="V32" s="121"/>
      <c r="W32" s="117"/>
      <c r="X32" s="117"/>
      <c r="Y32" s="122"/>
      <c r="Z32" s="42"/>
      <c r="AA32" s="43"/>
      <c r="AB32" s="43"/>
      <c r="AC32" s="43"/>
      <c r="AD32" s="44"/>
      <c r="AE32" s="99" t="str">
        <f t="shared" si="0"/>
        <v/>
      </c>
    </row>
    <row r="33" spans="1:31" x14ac:dyDescent="0.3">
      <c r="A33" s="72">
        <v>28</v>
      </c>
      <c r="B33" s="231"/>
      <c r="C33" s="231"/>
      <c r="D33" s="49"/>
      <c r="E33" s="38"/>
      <c r="F33" s="39"/>
      <c r="G33" s="40"/>
      <c r="H33" s="40"/>
      <c r="I33" s="41"/>
      <c r="J33" s="42"/>
      <c r="K33" s="43"/>
      <c r="L33" s="43"/>
      <c r="M33" s="44"/>
      <c r="N33" s="45"/>
      <c r="O33" s="46"/>
      <c r="P33" s="46"/>
      <c r="Q33" s="47"/>
      <c r="R33" s="48"/>
      <c r="S33" s="40"/>
      <c r="T33" s="40"/>
      <c r="U33" s="41"/>
      <c r="V33" s="121"/>
      <c r="W33" s="117"/>
      <c r="X33" s="117"/>
      <c r="Y33" s="122"/>
      <c r="Z33" s="42"/>
      <c r="AA33" s="43"/>
      <c r="AB33" s="43"/>
      <c r="AC33" s="43"/>
      <c r="AD33" s="44"/>
      <c r="AE33" s="99" t="str">
        <f t="shared" si="0"/>
        <v/>
      </c>
    </row>
    <row r="34" spans="1:31" x14ac:dyDescent="0.3">
      <c r="A34" s="72">
        <v>29</v>
      </c>
      <c r="B34" s="231"/>
      <c r="C34" s="231"/>
      <c r="D34" s="49"/>
      <c r="E34" s="38"/>
      <c r="F34" s="39"/>
      <c r="G34" s="40"/>
      <c r="H34" s="40"/>
      <c r="I34" s="41"/>
      <c r="J34" s="42"/>
      <c r="K34" s="43"/>
      <c r="L34" s="43"/>
      <c r="M34" s="44"/>
      <c r="N34" s="45"/>
      <c r="O34" s="46"/>
      <c r="P34" s="46"/>
      <c r="Q34" s="47"/>
      <c r="R34" s="48"/>
      <c r="S34" s="40"/>
      <c r="T34" s="40"/>
      <c r="U34" s="41"/>
      <c r="V34" s="121"/>
      <c r="W34" s="117"/>
      <c r="X34" s="117"/>
      <c r="Y34" s="122"/>
      <c r="Z34" s="42"/>
      <c r="AA34" s="43"/>
      <c r="AB34" s="43"/>
      <c r="AC34" s="43"/>
      <c r="AD34" s="44"/>
      <c r="AE34" s="99" t="str">
        <f t="shared" si="0"/>
        <v/>
      </c>
    </row>
    <row r="35" spans="1:31" x14ac:dyDescent="0.3">
      <c r="A35" s="72">
        <v>30</v>
      </c>
      <c r="B35" s="231"/>
      <c r="C35" s="231"/>
      <c r="D35" s="49"/>
      <c r="E35" s="38"/>
      <c r="F35" s="39"/>
      <c r="G35" s="40"/>
      <c r="H35" s="40"/>
      <c r="I35" s="41"/>
      <c r="J35" s="42"/>
      <c r="K35" s="43"/>
      <c r="L35" s="43"/>
      <c r="M35" s="44"/>
      <c r="N35" s="45"/>
      <c r="O35" s="46"/>
      <c r="P35" s="46"/>
      <c r="Q35" s="47"/>
      <c r="R35" s="48"/>
      <c r="S35" s="40"/>
      <c r="T35" s="40"/>
      <c r="U35" s="41"/>
      <c r="V35" s="121"/>
      <c r="W35" s="117"/>
      <c r="X35" s="117"/>
      <c r="Y35" s="122"/>
      <c r="Z35" s="42"/>
      <c r="AA35" s="43"/>
      <c r="AB35" s="43"/>
      <c r="AC35" s="43"/>
      <c r="AD35" s="44"/>
      <c r="AE35" s="99" t="str">
        <f t="shared" si="0"/>
        <v/>
      </c>
    </row>
    <row r="36" spans="1:31" x14ac:dyDescent="0.3">
      <c r="A36" s="72">
        <v>31</v>
      </c>
      <c r="B36" s="231"/>
      <c r="C36" s="231"/>
      <c r="D36" s="49"/>
      <c r="E36" s="38"/>
      <c r="F36" s="39"/>
      <c r="G36" s="40"/>
      <c r="H36" s="40"/>
      <c r="I36" s="41"/>
      <c r="J36" s="42"/>
      <c r="K36" s="43"/>
      <c r="L36" s="43"/>
      <c r="M36" s="44"/>
      <c r="N36" s="45"/>
      <c r="O36" s="46"/>
      <c r="P36" s="46"/>
      <c r="Q36" s="47"/>
      <c r="R36" s="48"/>
      <c r="S36" s="40"/>
      <c r="T36" s="40"/>
      <c r="U36" s="41"/>
      <c r="V36" s="121"/>
      <c r="W36" s="117"/>
      <c r="X36" s="117"/>
      <c r="Y36" s="122"/>
      <c r="Z36" s="42"/>
      <c r="AA36" s="43"/>
      <c r="AB36" s="43"/>
      <c r="AC36" s="43"/>
      <c r="AD36" s="44"/>
      <c r="AE36" s="99" t="str">
        <f t="shared" si="0"/>
        <v/>
      </c>
    </row>
    <row r="37" spans="1:31" x14ac:dyDescent="0.3">
      <c r="A37" s="72">
        <v>32</v>
      </c>
      <c r="B37" s="231"/>
      <c r="C37" s="231"/>
      <c r="D37" s="49"/>
      <c r="E37" s="38"/>
      <c r="F37" s="39"/>
      <c r="G37" s="40"/>
      <c r="H37" s="40"/>
      <c r="I37" s="41"/>
      <c r="J37" s="42"/>
      <c r="K37" s="43"/>
      <c r="L37" s="43"/>
      <c r="M37" s="44"/>
      <c r="N37" s="45"/>
      <c r="O37" s="46"/>
      <c r="P37" s="46"/>
      <c r="Q37" s="47"/>
      <c r="R37" s="48"/>
      <c r="S37" s="40"/>
      <c r="T37" s="40"/>
      <c r="U37" s="41"/>
      <c r="V37" s="121"/>
      <c r="W37" s="117"/>
      <c r="X37" s="117"/>
      <c r="Y37" s="122"/>
      <c r="Z37" s="42"/>
      <c r="AA37" s="43"/>
      <c r="AB37" s="43"/>
      <c r="AC37" s="43"/>
      <c r="AD37" s="44"/>
      <c r="AE37" s="99" t="str">
        <f t="shared" si="0"/>
        <v/>
      </c>
    </row>
    <row r="38" spans="1:31" x14ac:dyDescent="0.3">
      <c r="A38" s="72">
        <v>33</v>
      </c>
      <c r="B38" s="231"/>
      <c r="C38" s="231"/>
      <c r="D38" s="49"/>
      <c r="E38" s="38"/>
      <c r="F38" s="39"/>
      <c r="G38" s="40"/>
      <c r="H38" s="40"/>
      <c r="I38" s="41"/>
      <c r="J38" s="42"/>
      <c r="K38" s="43"/>
      <c r="L38" s="43"/>
      <c r="M38" s="44"/>
      <c r="N38" s="45"/>
      <c r="O38" s="46"/>
      <c r="P38" s="46"/>
      <c r="Q38" s="47"/>
      <c r="R38" s="48"/>
      <c r="S38" s="40"/>
      <c r="T38" s="40"/>
      <c r="U38" s="41"/>
      <c r="V38" s="121"/>
      <c r="W38" s="117"/>
      <c r="X38" s="117"/>
      <c r="Y38" s="122"/>
      <c r="Z38" s="42"/>
      <c r="AA38" s="43"/>
      <c r="AB38" s="43"/>
      <c r="AC38" s="43"/>
      <c r="AD38" s="44"/>
      <c r="AE38" s="99" t="str">
        <f t="shared" si="0"/>
        <v/>
      </c>
    </row>
    <row r="39" spans="1:31" x14ac:dyDescent="0.3">
      <c r="A39" s="72">
        <v>34</v>
      </c>
      <c r="B39" s="231"/>
      <c r="C39" s="231"/>
      <c r="D39" s="49"/>
      <c r="E39" s="38"/>
      <c r="F39" s="39"/>
      <c r="G39" s="40"/>
      <c r="H39" s="40"/>
      <c r="I39" s="41"/>
      <c r="J39" s="42"/>
      <c r="K39" s="43"/>
      <c r="L39" s="43"/>
      <c r="M39" s="44"/>
      <c r="N39" s="45"/>
      <c r="O39" s="46"/>
      <c r="P39" s="46"/>
      <c r="Q39" s="47"/>
      <c r="R39" s="48"/>
      <c r="S39" s="40"/>
      <c r="T39" s="40"/>
      <c r="U39" s="41"/>
      <c r="V39" s="121"/>
      <c r="W39" s="117"/>
      <c r="X39" s="117"/>
      <c r="Y39" s="122"/>
      <c r="Z39" s="42"/>
      <c r="AA39" s="43"/>
      <c r="AB39" s="43"/>
      <c r="AC39" s="43"/>
      <c r="AD39" s="44"/>
      <c r="AE39" s="99" t="str">
        <f t="shared" si="0"/>
        <v/>
      </c>
    </row>
    <row r="40" spans="1:31" x14ac:dyDescent="0.3">
      <c r="A40" s="72">
        <v>35</v>
      </c>
      <c r="B40" s="231"/>
      <c r="C40" s="231"/>
      <c r="D40" s="49"/>
      <c r="E40" s="38"/>
      <c r="F40" s="39"/>
      <c r="G40" s="40"/>
      <c r="H40" s="40"/>
      <c r="I40" s="41"/>
      <c r="J40" s="42"/>
      <c r="K40" s="43"/>
      <c r="L40" s="43"/>
      <c r="M40" s="44"/>
      <c r="N40" s="45"/>
      <c r="O40" s="46"/>
      <c r="P40" s="46"/>
      <c r="Q40" s="47"/>
      <c r="R40" s="48"/>
      <c r="S40" s="40"/>
      <c r="T40" s="40"/>
      <c r="U40" s="41"/>
      <c r="V40" s="121"/>
      <c r="W40" s="117"/>
      <c r="X40" s="117"/>
      <c r="Y40" s="122"/>
      <c r="Z40" s="42"/>
      <c r="AA40" s="43"/>
      <c r="AB40" s="43"/>
      <c r="AC40" s="43"/>
      <c r="AD40" s="44"/>
      <c r="AE40" s="99" t="str">
        <f t="shared" si="0"/>
        <v/>
      </c>
    </row>
    <row r="41" spans="1:31" x14ac:dyDescent="0.3">
      <c r="A41" s="72">
        <v>36</v>
      </c>
      <c r="B41" s="231"/>
      <c r="C41" s="231"/>
      <c r="D41" s="49"/>
      <c r="E41" s="38"/>
      <c r="F41" s="39"/>
      <c r="G41" s="40"/>
      <c r="H41" s="40"/>
      <c r="I41" s="41"/>
      <c r="J41" s="42"/>
      <c r="K41" s="43"/>
      <c r="L41" s="43"/>
      <c r="M41" s="44"/>
      <c r="N41" s="45"/>
      <c r="O41" s="46"/>
      <c r="P41" s="46"/>
      <c r="Q41" s="47"/>
      <c r="R41" s="48"/>
      <c r="S41" s="40"/>
      <c r="T41" s="40"/>
      <c r="U41" s="41"/>
      <c r="V41" s="121"/>
      <c r="W41" s="117"/>
      <c r="X41" s="117"/>
      <c r="Y41" s="122"/>
      <c r="Z41" s="42"/>
      <c r="AA41" s="43"/>
      <c r="AB41" s="43"/>
      <c r="AC41" s="43"/>
      <c r="AD41" s="44"/>
      <c r="AE41" s="99" t="str">
        <f t="shared" si="0"/>
        <v/>
      </c>
    </row>
    <row r="42" spans="1:31" x14ac:dyDescent="0.3">
      <c r="A42" s="72">
        <v>37</v>
      </c>
      <c r="B42" s="231"/>
      <c r="C42" s="231"/>
      <c r="D42" s="49"/>
      <c r="E42" s="38"/>
      <c r="F42" s="39"/>
      <c r="G42" s="40"/>
      <c r="H42" s="40"/>
      <c r="I42" s="41"/>
      <c r="J42" s="42"/>
      <c r="K42" s="43"/>
      <c r="L42" s="43"/>
      <c r="M42" s="44"/>
      <c r="N42" s="45"/>
      <c r="O42" s="46"/>
      <c r="P42" s="46"/>
      <c r="Q42" s="47"/>
      <c r="R42" s="48"/>
      <c r="S42" s="40"/>
      <c r="T42" s="40"/>
      <c r="U42" s="41"/>
      <c r="V42" s="121"/>
      <c r="W42" s="117"/>
      <c r="X42" s="117"/>
      <c r="Y42" s="122"/>
      <c r="Z42" s="42"/>
      <c r="AA42" s="43"/>
      <c r="AB42" s="43"/>
      <c r="AC42" s="43"/>
      <c r="AD42" s="44"/>
      <c r="AE42" s="99" t="str">
        <f t="shared" si="0"/>
        <v/>
      </c>
    </row>
    <row r="43" spans="1:31" x14ac:dyDescent="0.3">
      <c r="A43" s="72">
        <v>38</v>
      </c>
      <c r="B43" s="231"/>
      <c r="C43" s="231"/>
      <c r="D43" s="49"/>
      <c r="E43" s="38"/>
      <c r="F43" s="39"/>
      <c r="G43" s="40"/>
      <c r="H43" s="40"/>
      <c r="I43" s="41"/>
      <c r="J43" s="42"/>
      <c r="K43" s="43"/>
      <c r="L43" s="43"/>
      <c r="M43" s="44"/>
      <c r="N43" s="45"/>
      <c r="O43" s="46"/>
      <c r="P43" s="46"/>
      <c r="Q43" s="47"/>
      <c r="R43" s="48"/>
      <c r="S43" s="40"/>
      <c r="T43" s="40"/>
      <c r="U43" s="41"/>
      <c r="V43" s="121"/>
      <c r="W43" s="117"/>
      <c r="X43" s="117"/>
      <c r="Y43" s="122"/>
      <c r="Z43" s="42"/>
      <c r="AA43" s="43"/>
      <c r="AB43" s="43"/>
      <c r="AC43" s="43"/>
      <c r="AD43" s="44"/>
      <c r="AE43" s="99" t="str">
        <f t="shared" si="0"/>
        <v/>
      </c>
    </row>
    <row r="44" spans="1:31" x14ac:dyDescent="0.3">
      <c r="A44" s="72">
        <v>39</v>
      </c>
      <c r="B44" s="231"/>
      <c r="C44" s="231"/>
      <c r="D44" s="49"/>
      <c r="E44" s="38"/>
      <c r="F44" s="39"/>
      <c r="G44" s="40"/>
      <c r="H44" s="40"/>
      <c r="I44" s="41"/>
      <c r="J44" s="42"/>
      <c r="K44" s="43"/>
      <c r="L44" s="43"/>
      <c r="M44" s="44"/>
      <c r="N44" s="45"/>
      <c r="O44" s="46"/>
      <c r="P44" s="46"/>
      <c r="Q44" s="47"/>
      <c r="R44" s="48"/>
      <c r="S44" s="40"/>
      <c r="T44" s="40"/>
      <c r="U44" s="41"/>
      <c r="V44" s="121"/>
      <c r="W44" s="117"/>
      <c r="X44" s="117"/>
      <c r="Y44" s="122"/>
      <c r="Z44" s="42"/>
      <c r="AA44" s="43"/>
      <c r="AB44" s="43"/>
      <c r="AC44" s="43"/>
      <c r="AD44" s="44"/>
      <c r="AE44" s="99" t="str">
        <f t="shared" si="0"/>
        <v/>
      </c>
    </row>
    <row r="45" spans="1:31" x14ac:dyDescent="0.3">
      <c r="A45" s="72">
        <v>40</v>
      </c>
      <c r="B45" s="231"/>
      <c r="C45" s="231"/>
      <c r="D45" s="49"/>
      <c r="E45" s="38"/>
      <c r="F45" s="39"/>
      <c r="G45" s="40"/>
      <c r="H45" s="40"/>
      <c r="I45" s="41"/>
      <c r="J45" s="42"/>
      <c r="K45" s="43"/>
      <c r="L45" s="43"/>
      <c r="M45" s="44"/>
      <c r="N45" s="45"/>
      <c r="O45" s="46"/>
      <c r="P45" s="46"/>
      <c r="Q45" s="47"/>
      <c r="R45" s="48"/>
      <c r="S45" s="40"/>
      <c r="T45" s="40"/>
      <c r="U45" s="41"/>
      <c r="V45" s="121"/>
      <c r="W45" s="117"/>
      <c r="X45" s="117"/>
      <c r="Y45" s="122"/>
      <c r="Z45" s="42"/>
      <c r="AA45" s="43"/>
      <c r="AB45" s="43"/>
      <c r="AC45" s="43"/>
      <c r="AD45" s="44"/>
      <c r="AE45" s="99" t="str">
        <f t="shared" si="0"/>
        <v/>
      </c>
    </row>
    <row r="46" spans="1:31" x14ac:dyDescent="0.3">
      <c r="A46" s="72">
        <v>41</v>
      </c>
      <c r="B46" s="231"/>
      <c r="C46" s="231"/>
      <c r="D46" s="49"/>
      <c r="E46" s="38"/>
      <c r="F46" s="39"/>
      <c r="G46" s="40"/>
      <c r="H46" s="40"/>
      <c r="I46" s="41"/>
      <c r="J46" s="42"/>
      <c r="K46" s="43"/>
      <c r="L46" s="43"/>
      <c r="M46" s="44"/>
      <c r="N46" s="45"/>
      <c r="O46" s="46"/>
      <c r="P46" s="46"/>
      <c r="Q46" s="47"/>
      <c r="R46" s="48"/>
      <c r="S46" s="40"/>
      <c r="T46" s="40"/>
      <c r="U46" s="41"/>
      <c r="V46" s="121"/>
      <c r="W46" s="117"/>
      <c r="X46" s="117"/>
      <c r="Y46" s="122"/>
      <c r="Z46" s="42"/>
      <c r="AA46" s="43"/>
      <c r="AB46" s="43"/>
      <c r="AC46" s="43"/>
      <c r="AD46" s="44"/>
      <c r="AE46" s="99" t="str">
        <f t="shared" si="0"/>
        <v/>
      </c>
    </row>
    <row r="47" spans="1:31" x14ac:dyDescent="0.3">
      <c r="A47" s="72">
        <v>42</v>
      </c>
      <c r="B47" s="231"/>
      <c r="C47" s="231"/>
      <c r="D47" s="49"/>
      <c r="E47" s="38"/>
      <c r="F47" s="39"/>
      <c r="G47" s="40"/>
      <c r="H47" s="40"/>
      <c r="I47" s="41"/>
      <c r="J47" s="42"/>
      <c r="K47" s="43"/>
      <c r="L47" s="43"/>
      <c r="M47" s="44"/>
      <c r="N47" s="45"/>
      <c r="O47" s="46"/>
      <c r="P47" s="46"/>
      <c r="Q47" s="47"/>
      <c r="R47" s="48"/>
      <c r="S47" s="40"/>
      <c r="T47" s="40"/>
      <c r="U47" s="41"/>
      <c r="V47" s="121"/>
      <c r="W47" s="117"/>
      <c r="X47" s="117"/>
      <c r="Y47" s="122"/>
      <c r="Z47" s="42"/>
      <c r="AA47" s="43"/>
      <c r="AB47" s="43"/>
      <c r="AC47" s="43"/>
      <c r="AD47" s="44"/>
      <c r="AE47" s="99" t="str">
        <f t="shared" si="0"/>
        <v/>
      </c>
    </row>
    <row r="48" spans="1:31" x14ac:dyDescent="0.3">
      <c r="A48" s="72">
        <v>43</v>
      </c>
      <c r="B48" s="231"/>
      <c r="C48" s="231"/>
      <c r="D48" s="49"/>
      <c r="E48" s="38"/>
      <c r="F48" s="39"/>
      <c r="G48" s="40"/>
      <c r="H48" s="40"/>
      <c r="I48" s="41"/>
      <c r="J48" s="42"/>
      <c r="K48" s="43"/>
      <c r="L48" s="43"/>
      <c r="M48" s="44"/>
      <c r="N48" s="45"/>
      <c r="O48" s="46"/>
      <c r="P48" s="46"/>
      <c r="Q48" s="47"/>
      <c r="R48" s="48"/>
      <c r="S48" s="40"/>
      <c r="T48" s="40"/>
      <c r="U48" s="41"/>
      <c r="V48" s="121"/>
      <c r="W48" s="117"/>
      <c r="X48" s="117"/>
      <c r="Y48" s="122"/>
      <c r="Z48" s="42"/>
      <c r="AA48" s="43"/>
      <c r="AB48" s="43"/>
      <c r="AC48" s="43"/>
      <c r="AD48" s="44"/>
      <c r="AE48" s="99" t="str">
        <f t="shared" si="0"/>
        <v/>
      </c>
    </row>
    <row r="49" spans="1:31" x14ac:dyDescent="0.3">
      <c r="A49" s="72">
        <v>44</v>
      </c>
      <c r="B49" s="231"/>
      <c r="C49" s="231"/>
      <c r="D49" s="49"/>
      <c r="E49" s="38"/>
      <c r="F49" s="39"/>
      <c r="G49" s="40"/>
      <c r="H49" s="40"/>
      <c r="I49" s="41"/>
      <c r="J49" s="42"/>
      <c r="K49" s="43"/>
      <c r="L49" s="43"/>
      <c r="M49" s="44"/>
      <c r="N49" s="45"/>
      <c r="O49" s="46"/>
      <c r="P49" s="46"/>
      <c r="Q49" s="47"/>
      <c r="R49" s="48"/>
      <c r="S49" s="40"/>
      <c r="T49" s="40"/>
      <c r="U49" s="41"/>
      <c r="V49" s="121"/>
      <c r="W49" s="117"/>
      <c r="X49" s="117"/>
      <c r="Y49" s="122"/>
      <c r="Z49" s="42"/>
      <c r="AA49" s="43"/>
      <c r="AB49" s="43"/>
      <c r="AC49" s="43"/>
      <c r="AD49" s="44"/>
      <c r="AE49" s="99" t="str">
        <f t="shared" si="0"/>
        <v/>
      </c>
    </row>
    <row r="50" spans="1:31" x14ac:dyDescent="0.3">
      <c r="A50" s="72">
        <v>45</v>
      </c>
      <c r="B50" s="231"/>
      <c r="C50" s="231"/>
      <c r="D50" s="49"/>
      <c r="E50" s="38"/>
      <c r="F50" s="39"/>
      <c r="G50" s="40"/>
      <c r="H50" s="40"/>
      <c r="I50" s="41"/>
      <c r="J50" s="42"/>
      <c r="K50" s="43"/>
      <c r="L50" s="43"/>
      <c r="M50" s="44"/>
      <c r="N50" s="45"/>
      <c r="O50" s="46"/>
      <c r="P50" s="46"/>
      <c r="Q50" s="47"/>
      <c r="R50" s="48"/>
      <c r="S50" s="40"/>
      <c r="T50" s="40"/>
      <c r="U50" s="41"/>
      <c r="V50" s="121"/>
      <c r="W50" s="117"/>
      <c r="X50" s="117"/>
      <c r="Y50" s="122"/>
      <c r="Z50" s="42"/>
      <c r="AA50" s="43"/>
      <c r="AB50" s="43"/>
      <c r="AC50" s="43"/>
      <c r="AD50" s="44"/>
      <c r="AE50" s="99" t="str">
        <f t="shared" si="0"/>
        <v/>
      </c>
    </row>
    <row r="51" spans="1:31" x14ac:dyDescent="0.3">
      <c r="A51" s="72">
        <v>46</v>
      </c>
      <c r="B51" s="231"/>
      <c r="C51" s="231"/>
      <c r="D51" s="49"/>
      <c r="E51" s="38"/>
      <c r="F51" s="39"/>
      <c r="G51" s="40"/>
      <c r="H51" s="40"/>
      <c r="I51" s="41"/>
      <c r="J51" s="42"/>
      <c r="K51" s="43"/>
      <c r="L51" s="43"/>
      <c r="M51" s="44"/>
      <c r="N51" s="45"/>
      <c r="O51" s="46"/>
      <c r="P51" s="46"/>
      <c r="Q51" s="47"/>
      <c r="R51" s="48"/>
      <c r="S51" s="40"/>
      <c r="T51" s="40"/>
      <c r="U51" s="41"/>
      <c r="V51" s="121"/>
      <c r="W51" s="117"/>
      <c r="X51" s="117"/>
      <c r="Y51" s="122"/>
      <c r="Z51" s="42"/>
      <c r="AA51" s="43"/>
      <c r="AB51" s="43"/>
      <c r="AC51" s="43"/>
      <c r="AD51" s="44"/>
      <c r="AE51" s="99" t="str">
        <f t="shared" si="0"/>
        <v/>
      </c>
    </row>
    <row r="52" spans="1:31" x14ac:dyDescent="0.3">
      <c r="A52" s="72">
        <v>47</v>
      </c>
      <c r="B52" s="231"/>
      <c r="C52" s="231"/>
      <c r="D52" s="49"/>
      <c r="E52" s="38"/>
      <c r="F52" s="39"/>
      <c r="G52" s="40"/>
      <c r="H52" s="40"/>
      <c r="I52" s="41"/>
      <c r="J52" s="42"/>
      <c r="K52" s="43"/>
      <c r="L52" s="43"/>
      <c r="M52" s="44"/>
      <c r="N52" s="45"/>
      <c r="O52" s="46"/>
      <c r="P52" s="46"/>
      <c r="Q52" s="47"/>
      <c r="R52" s="48"/>
      <c r="S52" s="40"/>
      <c r="T52" s="40"/>
      <c r="U52" s="41"/>
      <c r="V52" s="121"/>
      <c r="W52" s="117"/>
      <c r="X52" s="117"/>
      <c r="Y52" s="122"/>
      <c r="Z52" s="42"/>
      <c r="AA52" s="43"/>
      <c r="AB52" s="43"/>
      <c r="AC52" s="43"/>
      <c r="AD52" s="44"/>
      <c r="AE52" s="99" t="str">
        <f t="shared" si="0"/>
        <v/>
      </c>
    </row>
    <row r="53" spans="1:31" x14ac:dyDescent="0.3">
      <c r="A53" s="72">
        <v>48</v>
      </c>
      <c r="B53" s="231"/>
      <c r="C53" s="231"/>
      <c r="D53" s="49"/>
      <c r="E53" s="38"/>
      <c r="F53" s="39"/>
      <c r="G53" s="40"/>
      <c r="H53" s="40"/>
      <c r="I53" s="41"/>
      <c r="J53" s="42"/>
      <c r="K53" s="43"/>
      <c r="L53" s="43"/>
      <c r="M53" s="44"/>
      <c r="N53" s="45"/>
      <c r="O53" s="46"/>
      <c r="P53" s="46"/>
      <c r="Q53" s="47"/>
      <c r="R53" s="48"/>
      <c r="S53" s="40"/>
      <c r="T53" s="40"/>
      <c r="U53" s="41"/>
      <c r="V53" s="121"/>
      <c r="W53" s="117"/>
      <c r="X53" s="117"/>
      <c r="Y53" s="122"/>
      <c r="Z53" s="42"/>
      <c r="AA53" s="43"/>
      <c r="AB53" s="43"/>
      <c r="AC53" s="43"/>
      <c r="AD53" s="44"/>
      <c r="AE53" s="99" t="str">
        <f t="shared" si="0"/>
        <v/>
      </c>
    </row>
    <row r="54" spans="1:31" x14ac:dyDescent="0.3">
      <c r="A54" s="72">
        <v>49</v>
      </c>
      <c r="B54" s="231"/>
      <c r="C54" s="231"/>
      <c r="D54" s="49"/>
      <c r="E54" s="38"/>
      <c r="F54" s="39"/>
      <c r="G54" s="40"/>
      <c r="H54" s="40"/>
      <c r="I54" s="41"/>
      <c r="J54" s="42"/>
      <c r="K54" s="43"/>
      <c r="L54" s="43"/>
      <c r="M54" s="44"/>
      <c r="N54" s="45"/>
      <c r="O54" s="46"/>
      <c r="P54" s="46"/>
      <c r="Q54" s="47"/>
      <c r="R54" s="48"/>
      <c r="S54" s="40"/>
      <c r="T54" s="40"/>
      <c r="U54" s="41"/>
      <c r="V54" s="121"/>
      <c r="W54" s="117"/>
      <c r="X54" s="117"/>
      <c r="Y54" s="122"/>
      <c r="Z54" s="42"/>
      <c r="AA54" s="43"/>
      <c r="AB54" s="43"/>
      <c r="AC54" s="43"/>
      <c r="AD54" s="44"/>
      <c r="AE54" s="99" t="str">
        <f t="shared" si="0"/>
        <v/>
      </c>
    </row>
    <row r="55" spans="1:31" x14ac:dyDescent="0.3">
      <c r="A55" s="72">
        <v>50</v>
      </c>
      <c r="B55" s="231"/>
      <c r="C55" s="231"/>
      <c r="D55" s="49"/>
      <c r="E55" s="38"/>
      <c r="F55" s="39"/>
      <c r="G55" s="40"/>
      <c r="H55" s="40"/>
      <c r="I55" s="41"/>
      <c r="J55" s="42"/>
      <c r="K55" s="43"/>
      <c r="L55" s="43"/>
      <c r="M55" s="44"/>
      <c r="N55" s="45"/>
      <c r="O55" s="46"/>
      <c r="P55" s="46"/>
      <c r="Q55" s="47"/>
      <c r="R55" s="48"/>
      <c r="S55" s="40"/>
      <c r="T55" s="40"/>
      <c r="U55" s="41"/>
      <c r="V55" s="121"/>
      <c r="W55" s="117"/>
      <c r="X55" s="117"/>
      <c r="Y55" s="122"/>
      <c r="Z55" s="42"/>
      <c r="AA55" s="43"/>
      <c r="AB55" s="43"/>
      <c r="AC55" s="43"/>
      <c r="AD55" s="44"/>
      <c r="AE55" s="99" t="str">
        <f t="shared" si="0"/>
        <v/>
      </c>
    </row>
    <row r="56" spans="1:31" x14ac:dyDescent="0.3">
      <c r="A56" s="72">
        <v>51</v>
      </c>
      <c r="B56" s="231"/>
      <c r="C56" s="231"/>
      <c r="D56" s="49"/>
      <c r="E56" s="38"/>
      <c r="F56" s="39"/>
      <c r="G56" s="40"/>
      <c r="H56" s="40"/>
      <c r="I56" s="41"/>
      <c r="J56" s="42"/>
      <c r="K56" s="43"/>
      <c r="L56" s="43"/>
      <c r="M56" s="44"/>
      <c r="N56" s="45"/>
      <c r="O56" s="46"/>
      <c r="P56" s="46"/>
      <c r="Q56" s="47"/>
      <c r="R56" s="48"/>
      <c r="S56" s="40"/>
      <c r="T56" s="40"/>
      <c r="U56" s="41"/>
      <c r="V56" s="121"/>
      <c r="W56" s="117"/>
      <c r="X56" s="117"/>
      <c r="Y56" s="122"/>
      <c r="Z56" s="42"/>
      <c r="AA56" s="43"/>
      <c r="AB56" s="43"/>
      <c r="AC56" s="43"/>
      <c r="AD56" s="44"/>
      <c r="AE56" s="99" t="str">
        <f t="shared" si="0"/>
        <v/>
      </c>
    </row>
    <row r="57" spans="1:31" x14ac:dyDescent="0.3">
      <c r="A57" s="72">
        <v>52</v>
      </c>
      <c r="B57" s="231"/>
      <c r="C57" s="231"/>
      <c r="D57" s="49"/>
      <c r="E57" s="38"/>
      <c r="F57" s="39"/>
      <c r="G57" s="40"/>
      <c r="H57" s="40"/>
      <c r="I57" s="41"/>
      <c r="J57" s="42"/>
      <c r="K57" s="43"/>
      <c r="L57" s="43"/>
      <c r="M57" s="44"/>
      <c r="N57" s="45"/>
      <c r="O57" s="46"/>
      <c r="P57" s="46"/>
      <c r="Q57" s="47"/>
      <c r="R57" s="48"/>
      <c r="S57" s="40"/>
      <c r="T57" s="40"/>
      <c r="U57" s="41"/>
      <c r="V57" s="121"/>
      <c r="W57" s="117"/>
      <c r="X57" s="117"/>
      <c r="Y57" s="122"/>
      <c r="Z57" s="42"/>
      <c r="AA57" s="43"/>
      <c r="AB57" s="43"/>
      <c r="AC57" s="43"/>
      <c r="AD57" s="44"/>
      <c r="AE57" s="99" t="str">
        <f t="shared" si="0"/>
        <v/>
      </c>
    </row>
    <row r="58" spans="1:31" x14ac:dyDescent="0.3">
      <c r="A58" s="72">
        <v>53</v>
      </c>
      <c r="B58" s="231"/>
      <c r="C58" s="231"/>
      <c r="D58" s="49"/>
      <c r="E58" s="38"/>
      <c r="F58" s="39"/>
      <c r="G58" s="40"/>
      <c r="H58" s="40"/>
      <c r="I58" s="41"/>
      <c r="J58" s="42"/>
      <c r="K58" s="43"/>
      <c r="L58" s="43"/>
      <c r="M58" s="44"/>
      <c r="N58" s="45"/>
      <c r="O58" s="46"/>
      <c r="P58" s="46"/>
      <c r="Q58" s="47"/>
      <c r="R58" s="48"/>
      <c r="S58" s="40"/>
      <c r="T58" s="40"/>
      <c r="U58" s="41"/>
      <c r="V58" s="121"/>
      <c r="W58" s="117"/>
      <c r="X58" s="117"/>
      <c r="Y58" s="122"/>
      <c r="Z58" s="42"/>
      <c r="AA58" s="43"/>
      <c r="AB58" s="43"/>
      <c r="AC58" s="43"/>
      <c r="AD58" s="44"/>
      <c r="AE58" s="99" t="str">
        <f t="shared" si="0"/>
        <v/>
      </c>
    </row>
    <row r="59" spans="1:31" x14ac:dyDescent="0.3">
      <c r="A59" s="72">
        <v>54</v>
      </c>
      <c r="B59" s="231"/>
      <c r="C59" s="231"/>
      <c r="D59" s="49"/>
      <c r="E59" s="38"/>
      <c r="F59" s="39"/>
      <c r="G59" s="40"/>
      <c r="H59" s="40"/>
      <c r="I59" s="41"/>
      <c r="J59" s="42"/>
      <c r="K59" s="43"/>
      <c r="L59" s="43"/>
      <c r="M59" s="44"/>
      <c r="N59" s="45"/>
      <c r="O59" s="46"/>
      <c r="P59" s="46"/>
      <c r="Q59" s="47"/>
      <c r="R59" s="48"/>
      <c r="S59" s="40"/>
      <c r="T59" s="40"/>
      <c r="U59" s="41"/>
      <c r="V59" s="121"/>
      <c r="W59" s="117"/>
      <c r="X59" s="117"/>
      <c r="Y59" s="122"/>
      <c r="Z59" s="42"/>
      <c r="AA59" s="43"/>
      <c r="AB59" s="43"/>
      <c r="AC59" s="43"/>
      <c r="AD59" s="44"/>
      <c r="AE59" s="99" t="str">
        <f t="shared" si="0"/>
        <v/>
      </c>
    </row>
    <row r="60" spans="1:31" x14ac:dyDescent="0.3">
      <c r="A60" s="72">
        <v>55</v>
      </c>
      <c r="B60" s="231"/>
      <c r="C60" s="231"/>
      <c r="D60" s="49"/>
      <c r="E60" s="38"/>
      <c r="F60" s="39"/>
      <c r="G60" s="40"/>
      <c r="H60" s="40"/>
      <c r="I60" s="41"/>
      <c r="J60" s="42"/>
      <c r="K60" s="43"/>
      <c r="L60" s="43"/>
      <c r="M60" s="44"/>
      <c r="N60" s="45"/>
      <c r="O60" s="46"/>
      <c r="P60" s="46"/>
      <c r="Q60" s="47"/>
      <c r="R60" s="48"/>
      <c r="S60" s="40"/>
      <c r="T60" s="40"/>
      <c r="U60" s="41"/>
      <c r="V60" s="121"/>
      <c r="W60" s="117"/>
      <c r="X60" s="117"/>
      <c r="Y60" s="122"/>
      <c r="Z60" s="42"/>
      <c r="AA60" s="43"/>
      <c r="AB60" s="43"/>
      <c r="AC60" s="43"/>
      <c r="AD60" s="44"/>
      <c r="AE60" s="99" t="str">
        <f t="shared" si="0"/>
        <v/>
      </c>
    </row>
    <row r="61" spans="1:31" x14ac:dyDescent="0.3">
      <c r="A61" s="72">
        <v>56</v>
      </c>
      <c r="B61" s="231"/>
      <c r="C61" s="231"/>
      <c r="D61" s="49"/>
      <c r="E61" s="38"/>
      <c r="F61" s="39"/>
      <c r="G61" s="40"/>
      <c r="H61" s="40"/>
      <c r="I61" s="41"/>
      <c r="J61" s="42"/>
      <c r="K61" s="43"/>
      <c r="L61" s="43"/>
      <c r="M61" s="44"/>
      <c r="N61" s="45"/>
      <c r="O61" s="46"/>
      <c r="P61" s="46"/>
      <c r="Q61" s="47"/>
      <c r="R61" s="48"/>
      <c r="S61" s="40"/>
      <c r="T61" s="40"/>
      <c r="U61" s="41"/>
      <c r="V61" s="121"/>
      <c r="W61" s="117"/>
      <c r="X61" s="117"/>
      <c r="Y61" s="122"/>
      <c r="Z61" s="42"/>
      <c r="AA61" s="43"/>
      <c r="AB61" s="43"/>
      <c r="AC61" s="43"/>
      <c r="AD61" s="44"/>
      <c r="AE61" s="99" t="str">
        <f t="shared" si="0"/>
        <v/>
      </c>
    </row>
    <row r="62" spans="1:31" x14ac:dyDescent="0.3">
      <c r="A62" s="72">
        <v>57</v>
      </c>
      <c r="B62" s="231"/>
      <c r="C62" s="231"/>
      <c r="D62" s="49"/>
      <c r="E62" s="38"/>
      <c r="F62" s="39"/>
      <c r="G62" s="40"/>
      <c r="H62" s="40"/>
      <c r="I62" s="41"/>
      <c r="J62" s="42"/>
      <c r="K62" s="43"/>
      <c r="L62" s="43"/>
      <c r="M62" s="44"/>
      <c r="N62" s="45"/>
      <c r="O62" s="46"/>
      <c r="P62" s="46"/>
      <c r="Q62" s="47"/>
      <c r="R62" s="48"/>
      <c r="S62" s="40"/>
      <c r="T62" s="40"/>
      <c r="U62" s="41"/>
      <c r="V62" s="121"/>
      <c r="W62" s="117"/>
      <c r="X62" s="117"/>
      <c r="Y62" s="122"/>
      <c r="Z62" s="42"/>
      <c r="AA62" s="43"/>
      <c r="AB62" s="43"/>
      <c r="AC62" s="43"/>
      <c r="AD62" s="44"/>
      <c r="AE62" s="99" t="str">
        <f t="shared" si="0"/>
        <v/>
      </c>
    </row>
    <row r="63" spans="1:31" x14ac:dyDescent="0.3">
      <c r="A63" s="72">
        <v>58</v>
      </c>
      <c r="B63" s="231"/>
      <c r="C63" s="231"/>
      <c r="D63" s="49"/>
      <c r="E63" s="38"/>
      <c r="F63" s="39"/>
      <c r="G63" s="40"/>
      <c r="H63" s="40"/>
      <c r="I63" s="41"/>
      <c r="J63" s="42"/>
      <c r="K63" s="43"/>
      <c r="L63" s="43"/>
      <c r="M63" s="44"/>
      <c r="N63" s="45"/>
      <c r="O63" s="46"/>
      <c r="P63" s="46"/>
      <c r="Q63" s="47"/>
      <c r="R63" s="48"/>
      <c r="S63" s="40"/>
      <c r="T63" s="40"/>
      <c r="U63" s="41"/>
      <c r="V63" s="121"/>
      <c r="W63" s="117"/>
      <c r="X63" s="117"/>
      <c r="Y63" s="122"/>
      <c r="Z63" s="42"/>
      <c r="AA63" s="43"/>
      <c r="AB63" s="43"/>
      <c r="AC63" s="43"/>
      <c r="AD63" s="44"/>
      <c r="AE63" s="99" t="str">
        <f t="shared" si="0"/>
        <v/>
      </c>
    </row>
    <row r="64" spans="1:31" x14ac:dyDescent="0.3">
      <c r="A64" s="72">
        <v>59</v>
      </c>
      <c r="B64" s="231"/>
      <c r="C64" s="231"/>
      <c r="D64" s="49"/>
      <c r="E64" s="38"/>
      <c r="F64" s="39"/>
      <c r="G64" s="40"/>
      <c r="H64" s="40"/>
      <c r="I64" s="41"/>
      <c r="J64" s="42"/>
      <c r="K64" s="43"/>
      <c r="L64" s="43"/>
      <c r="M64" s="44"/>
      <c r="N64" s="45"/>
      <c r="O64" s="46"/>
      <c r="P64" s="46"/>
      <c r="Q64" s="47"/>
      <c r="R64" s="48"/>
      <c r="S64" s="40"/>
      <c r="T64" s="40"/>
      <c r="U64" s="41"/>
      <c r="V64" s="121"/>
      <c r="W64" s="117"/>
      <c r="X64" s="117"/>
      <c r="Y64" s="122"/>
      <c r="Z64" s="42"/>
      <c r="AA64" s="43"/>
      <c r="AB64" s="43"/>
      <c r="AC64" s="43"/>
      <c r="AD64" s="44"/>
      <c r="AE64" s="99" t="str">
        <f t="shared" si="0"/>
        <v/>
      </c>
    </row>
    <row r="65" spans="1:31" x14ac:dyDescent="0.3">
      <c r="A65" s="72">
        <v>60</v>
      </c>
      <c r="B65" s="231"/>
      <c r="C65" s="231"/>
      <c r="D65" s="49"/>
      <c r="E65" s="38"/>
      <c r="F65" s="39"/>
      <c r="G65" s="40"/>
      <c r="H65" s="40"/>
      <c r="I65" s="41"/>
      <c r="J65" s="42"/>
      <c r="K65" s="43"/>
      <c r="L65" s="43"/>
      <c r="M65" s="44"/>
      <c r="N65" s="45"/>
      <c r="O65" s="46"/>
      <c r="P65" s="46"/>
      <c r="Q65" s="47"/>
      <c r="R65" s="48"/>
      <c r="S65" s="40"/>
      <c r="T65" s="40"/>
      <c r="U65" s="41"/>
      <c r="V65" s="121"/>
      <c r="W65" s="117"/>
      <c r="X65" s="117"/>
      <c r="Y65" s="122"/>
      <c r="Z65" s="42"/>
      <c r="AA65" s="43"/>
      <c r="AB65" s="43"/>
      <c r="AC65" s="43"/>
      <c r="AD65" s="44"/>
      <c r="AE65" s="99" t="str">
        <f t="shared" si="0"/>
        <v/>
      </c>
    </row>
    <row r="66" spans="1:31" x14ac:dyDescent="0.3">
      <c r="A66" s="72">
        <v>61</v>
      </c>
      <c r="B66" s="231"/>
      <c r="C66" s="231"/>
      <c r="D66" s="49"/>
      <c r="E66" s="38"/>
      <c r="F66" s="39"/>
      <c r="G66" s="40"/>
      <c r="H66" s="40"/>
      <c r="I66" s="41"/>
      <c r="J66" s="42"/>
      <c r="K66" s="43"/>
      <c r="L66" s="43"/>
      <c r="M66" s="44"/>
      <c r="N66" s="45"/>
      <c r="O66" s="46"/>
      <c r="P66" s="46"/>
      <c r="Q66" s="47"/>
      <c r="R66" s="48"/>
      <c r="S66" s="40"/>
      <c r="T66" s="40"/>
      <c r="U66" s="41"/>
      <c r="V66" s="121"/>
      <c r="W66" s="117"/>
      <c r="X66" s="117"/>
      <c r="Y66" s="122"/>
      <c r="Z66" s="42"/>
      <c r="AA66" s="43"/>
      <c r="AB66" s="43"/>
      <c r="AC66" s="43"/>
      <c r="AD66" s="44"/>
      <c r="AE66" s="99" t="str">
        <f t="shared" si="0"/>
        <v/>
      </c>
    </row>
    <row r="67" spans="1:31" x14ac:dyDescent="0.3">
      <c r="A67" s="72">
        <v>62</v>
      </c>
      <c r="B67" s="231"/>
      <c r="C67" s="231"/>
      <c r="D67" s="49"/>
      <c r="E67" s="38"/>
      <c r="F67" s="39"/>
      <c r="G67" s="40"/>
      <c r="H67" s="40"/>
      <c r="I67" s="41"/>
      <c r="J67" s="42"/>
      <c r="K67" s="43"/>
      <c r="L67" s="43"/>
      <c r="M67" s="44"/>
      <c r="N67" s="45"/>
      <c r="O67" s="46"/>
      <c r="P67" s="46"/>
      <c r="Q67" s="47"/>
      <c r="R67" s="48"/>
      <c r="S67" s="40"/>
      <c r="T67" s="40"/>
      <c r="U67" s="41"/>
      <c r="V67" s="121"/>
      <c r="W67" s="117"/>
      <c r="X67" s="117"/>
      <c r="Y67" s="122"/>
      <c r="Z67" s="42"/>
      <c r="AA67" s="43"/>
      <c r="AB67" s="43"/>
      <c r="AC67" s="43"/>
      <c r="AD67" s="44"/>
      <c r="AE67" s="99" t="str">
        <f t="shared" si="0"/>
        <v/>
      </c>
    </row>
    <row r="68" spans="1:31" x14ac:dyDescent="0.3">
      <c r="A68" s="72">
        <v>63</v>
      </c>
      <c r="B68" s="231"/>
      <c r="C68" s="231"/>
      <c r="D68" s="49"/>
      <c r="E68" s="38"/>
      <c r="F68" s="39"/>
      <c r="G68" s="40"/>
      <c r="H68" s="40"/>
      <c r="I68" s="41"/>
      <c r="J68" s="42"/>
      <c r="K68" s="43"/>
      <c r="L68" s="43"/>
      <c r="M68" s="44"/>
      <c r="N68" s="45"/>
      <c r="O68" s="46"/>
      <c r="P68" s="46"/>
      <c r="Q68" s="47"/>
      <c r="R68" s="48"/>
      <c r="S68" s="40"/>
      <c r="T68" s="40"/>
      <c r="U68" s="41"/>
      <c r="V68" s="121"/>
      <c r="W68" s="117"/>
      <c r="X68" s="117"/>
      <c r="Y68" s="122"/>
      <c r="Z68" s="42"/>
      <c r="AA68" s="43"/>
      <c r="AB68" s="43"/>
      <c r="AC68" s="43"/>
      <c r="AD68" s="44"/>
      <c r="AE68" s="99" t="str">
        <f t="shared" si="0"/>
        <v/>
      </c>
    </row>
    <row r="69" spans="1:31" x14ac:dyDescent="0.3">
      <c r="A69" s="72">
        <v>64</v>
      </c>
      <c r="B69" s="231"/>
      <c r="C69" s="231"/>
      <c r="D69" s="49"/>
      <c r="E69" s="38"/>
      <c r="F69" s="39"/>
      <c r="G69" s="40"/>
      <c r="H69" s="40"/>
      <c r="I69" s="41"/>
      <c r="J69" s="42"/>
      <c r="K69" s="43"/>
      <c r="L69" s="43"/>
      <c r="M69" s="44"/>
      <c r="N69" s="45"/>
      <c r="O69" s="46"/>
      <c r="P69" s="46"/>
      <c r="Q69" s="47"/>
      <c r="R69" s="48"/>
      <c r="S69" s="40"/>
      <c r="T69" s="40"/>
      <c r="U69" s="41"/>
      <c r="V69" s="121"/>
      <c r="W69" s="117"/>
      <c r="X69" s="117"/>
      <c r="Y69" s="122"/>
      <c r="Z69" s="42"/>
      <c r="AA69" s="43"/>
      <c r="AB69" s="43"/>
      <c r="AC69" s="43"/>
      <c r="AD69" s="44"/>
      <c r="AE69" s="99" t="str">
        <f t="shared" si="0"/>
        <v/>
      </c>
    </row>
    <row r="70" spans="1:31" x14ac:dyDescent="0.3">
      <c r="A70" s="72">
        <v>65</v>
      </c>
      <c r="B70" s="231"/>
      <c r="C70" s="231"/>
      <c r="D70" s="49"/>
      <c r="E70" s="38"/>
      <c r="F70" s="39"/>
      <c r="G70" s="40"/>
      <c r="H70" s="40"/>
      <c r="I70" s="41"/>
      <c r="J70" s="42"/>
      <c r="K70" s="43"/>
      <c r="L70" s="43"/>
      <c r="M70" s="44"/>
      <c r="N70" s="45"/>
      <c r="O70" s="46"/>
      <c r="P70" s="46"/>
      <c r="Q70" s="47"/>
      <c r="R70" s="48"/>
      <c r="S70" s="40"/>
      <c r="T70" s="40"/>
      <c r="U70" s="41"/>
      <c r="V70" s="121"/>
      <c r="W70" s="117"/>
      <c r="X70" s="117"/>
      <c r="Y70" s="122"/>
      <c r="Z70" s="42"/>
      <c r="AA70" s="43"/>
      <c r="AB70" s="43"/>
      <c r="AC70" s="43"/>
      <c r="AD70" s="44"/>
      <c r="AE70" s="99" t="str">
        <f t="shared" si="0"/>
        <v/>
      </c>
    </row>
    <row r="71" spans="1:31" x14ac:dyDescent="0.3">
      <c r="A71" s="72">
        <v>66</v>
      </c>
      <c r="B71" s="231"/>
      <c r="C71" s="231"/>
      <c r="D71" s="49"/>
      <c r="E71" s="38"/>
      <c r="F71" s="39"/>
      <c r="G71" s="40"/>
      <c r="H71" s="40"/>
      <c r="I71" s="41"/>
      <c r="J71" s="42"/>
      <c r="K71" s="43"/>
      <c r="L71" s="43"/>
      <c r="M71" s="44"/>
      <c r="N71" s="45"/>
      <c r="O71" s="46"/>
      <c r="P71" s="46"/>
      <c r="Q71" s="47"/>
      <c r="R71" s="48"/>
      <c r="S71" s="40"/>
      <c r="T71" s="40"/>
      <c r="U71" s="41"/>
      <c r="V71" s="121"/>
      <c r="W71" s="117"/>
      <c r="X71" s="117"/>
      <c r="Y71" s="122"/>
      <c r="Z71" s="42"/>
      <c r="AA71" s="43"/>
      <c r="AB71" s="43"/>
      <c r="AC71" s="43"/>
      <c r="AD71" s="44"/>
      <c r="AE71" s="99" t="str">
        <f t="shared" ref="AE71:AE134" si="1">IF(OR((F71=""),(J71=""),AND(N71=""),AND(R71=""),AND(V71=""),AND(Z71="",AA71="")),"",1)</f>
        <v/>
      </c>
    </row>
    <row r="72" spans="1:31" x14ac:dyDescent="0.3">
      <c r="A72" s="72">
        <v>67</v>
      </c>
      <c r="B72" s="231"/>
      <c r="C72" s="231"/>
      <c r="D72" s="49"/>
      <c r="E72" s="38"/>
      <c r="F72" s="39"/>
      <c r="G72" s="40"/>
      <c r="H72" s="40"/>
      <c r="I72" s="41"/>
      <c r="J72" s="42"/>
      <c r="K72" s="43"/>
      <c r="L72" s="43"/>
      <c r="M72" s="44"/>
      <c r="N72" s="45"/>
      <c r="O72" s="46"/>
      <c r="P72" s="46"/>
      <c r="Q72" s="47"/>
      <c r="R72" s="48"/>
      <c r="S72" s="40"/>
      <c r="T72" s="40"/>
      <c r="U72" s="41"/>
      <c r="V72" s="121"/>
      <c r="W72" s="117"/>
      <c r="X72" s="117"/>
      <c r="Y72" s="122"/>
      <c r="Z72" s="42"/>
      <c r="AA72" s="43"/>
      <c r="AB72" s="43"/>
      <c r="AC72" s="43"/>
      <c r="AD72" s="44"/>
      <c r="AE72" s="99" t="str">
        <f t="shared" si="1"/>
        <v/>
      </c>
    </row>
    <row r="73" spans="1:31" x14ac:dyDescent="0.3">
      <c r="A73" s="72">
        <v>68</v>
      </c>
      <c r="B73" s="231"/>
      <c r="C73" s="231"/>
      <c r="D73" s="49"/>
      <c r="E73" s="38"/>
      <c r="F73" s="39"/>
      <c r="G73" s="40"/>
      <c r="H73" s="40"/>
      <c r="I73" s="41"/>
      <c r="J73" s="42"/>
      <c r="K73" s="43"/>
      <c r="L73" s="43"/>
      <c r="M73" s="44"/>
      <c r="N73" s="45"/>
      <c r="O73" s="46"/>
      <c r="P73" s="46"/>
      <c r="Q73" s="47"/>
      <c r="R73" s="48"/>
      <c r="S73" s="40"/>
      <c r="T73" s="40"/>
      <c r="U73" s="41"/>
      <c r="V73" s="121"/>
      <c r="W73" s="117"/>
      <c r="X73" s="117"/>
      <c r="Y73" s="122"/>
      <c r="Z73" s="42"/>
      <c r="AA73" s="43"/>
      <c r="AB73" s="43"/>
      <c r="AC73" s="43"/>
      <c r="AD73" s="44"/>
      <c r="AE73" s="99" t="str">
        <f t="shared" si="1"/>
        <v/>
      </c>
    </row>
    <row r="74" spans="1:31" x14ac:dyDescent="0.3">
      <c r="A74" s="72">
        <v>69</v>
      </c>
      <c r="B74" s="231"/>
      <c r="C74" s="231"/>
      <c r="D74" s="49"/>
      <c r="E74" s="38"/>
      <c r="F74" s="39"/>
      <c r="G74" s="40"/>
      <c r="H74" s="40"/>
      <c r="I74" s="41"/>
      <c r="J74" s="42"/>
      <c r="K74" s="43"/>
      <c r="L74" s="43"/>
      <c r="M74" s="44"/>
      <c r="N74" s="45"/>
      <c r="O74" s="46"/>
      <c r="P74" s="46"/>
      <c r="Q74" s="47"/>
      <c r="R74" s="48"/>
      <c r="S74" s="40"/>
      <c r="T74" s="40"/>
      <c r="U74" s="41"/>
      <c r="V74" s="121"/>
      <c r="W74" s="117"/>
      <c r="X74" s="117"/>
      <c r="Y74" s="122"/>
      <c r="Z74" s="42"/>
      <c r="AA74" s="43"/>
      <c r="AB74" s="43"/>
      <c r="AC74" s="43"/>
      <c r="AD74" s="44"/>
      <c r="AE74" s="99" t="str">
        <f t="shared" si="1"/>
        <v/>
      </c>
    </row>
    <row r="75" spans="1:31" x14ac:dyDescent="0.3">
      <c r="A75" s="72">
        <v>70</v>
      </c>
      <c r="B75" s="231"/>
      <c r="C75" s="231"/>
      <c r="D75" s="49"/>
      <c r="E75" s="38"/>
      <c r="F75" s="39"/>
      <c r="G75" s="40"/>
      <c r="H75" s="40"/>
      <c r="I75" s="41"/>
      <c r="J75" s="42"/>
      <c r="K75" s="43"/>
      <c r="L75" s="43"/>
      <c r="M75" s="44"/>
      <c r="N75" s="45"/>
      <c r="O75" s="46"/>
      <c r="P75" s="46"/>
      <c r="Q75" s="47"/>
      <c r="R75" s="48"/>
      <c r="S75" s="40"/>
      <c r="T75" s="40"/>
      <c r="U75" s="41"/>
      <c r="V75" s="121"/>
      <c r="W75" s="117"/>
      <c r="X75" s="117"/>
      <c r="Y75" s="122"/>
      <c r="Z75" s="42"/>
      <c r="AA75" s="43"/>
      <c r="AB75" s="43"/>
      <c r="AC75" s="43"/>
      <c r="AD75" s="44"/>
      <c r="AE75" s="99" t="str">
        <f t="shared" si="1"/>
        <v/>
      </c>
    </row>
    <row r="76" spans="1:31" x14ac:dyDescent="0.3">
      <c r="A76" s="72">
        <v>71</v>
      </c>
      <c r="B76" s="231"/>
      <c r="C76" s="231"/>
      <c r="D76" s="49"/>
      <c r="E76" s="38"/>
      <c r="F76" s="39"/>
      <c r="G76" s="40"/>
      <c r="H76" s="40"/>
      <c r="I76" s="41"/>
      <c r="J76" s="42"/>
      <c r="K76" s="43"/>
      <c r="L76" s="43"/>
      <c r="M76" s="44"/>
      <c r="N76" s="45"/>
      <c r="O76" s="46"/>
      <c r="P76" s="46"/>
      <c r="Q76" s="47"/>
      <c r="R76" s="48"/>
      <c r="S76" s="40"/>
      <c r="T76" s="40"/>
      <c r="U76" s="41"/>
      <c r="V76" s="121"/>
      <c r="W76" s="117"/>
      <c r="X76" s="117"/>
      <c r="Y76" s="122"/>
      <c r="Z76" s="42"/>
      <c r="AA76" s="43"/>
      <c r="AB76" s="43"/>
      <c r="AC76" s="43"/>
      <c r="AD76" s="44"/>
      <c r="AE76" s="99" t="str">
        <f t="shared" si="1"/>
        <v/>
      </c>
    </row>
    <row r="77" spans="1:31" x14ac:dyDescent="0.3">
      <c r="A77" s="72">
        <v>72</v>
      </c>
      <c r="B77" s="231"/>
      <c r="C77" s="231"/>
      <c r="D77" s="49"/>
      <c r="E77" s="38"/>
      <c r="F77" s="39"/>
      <c r="G77" s="40"/>
      <c r="H77" s="40"/>
      <c r="I77" s="41"/>
      <c r="J77" s="42"/>
      <c r="K77" s="43"/>
      <c r="L77" s="43"/>
      <c r="M77" s="44"/>
      <c r="N77" s="45"/>
      <c r="O77" s="46"/>
      <c r="P77" s="46"/>
      <c r="Q77" s="47"/>
      <c r="R77" s="48"/>
      <c r="S77" s="40"/>
      <c r="T77" s="40"/>
      <c r="U77" s="41"/>
      <c r="V77" s="121"/>
      <c r="W77" s="117"/>
      <c r="X77" s="117"/>
      <c r="Y77" s="122"/>
      <c r="Z77" s="42"/>
      <c r="AA77" s="43"/>
      <c r="AB77" s="43"/>
      <c r="AC77" s="43"/>
      <c r="AD77" s="44"/>
      <c r="AE77" s="99" t="str">
        <f t="shared" si="1"/>
        <v/>
      </c>
    </row>
    <row r="78" spans="1:31" x14ac:dyDescent="0.3">
      <c r="A78" s="72">
        <v>73</v>
      </c>
      <c r="B78" s="231"/>
      <c r="C78" s="231"/>
      <c r="D78" s="49"/>
      <c r="E78" s="38"/>
      <c r="F78" s="39"/>
      <c r="G78" s="40"/>
      <c r="H78" s="40"/>
      <c r="I78" s="41"/>
      <c r="J78" s="42"/>
      <c r="K78" s="43"/>
      <c r="L78" s="43"/>
      <c r="M78" s="44"/>
      <c r="N78" s="45"/>
      <c r="O78" s="46"/>
      <c r="P78" s="46"/>
      <c r="Q78" s="47"/>
      <c r="R78" s="48"/>
      <c r="S78" s="40"/>
      <c r="T78" s="40"/>
      <c r="U78" s="41"/>
      <c r="V78" s="121"/>
      <c r="W78" s="117"/>
      <c r="X78" s="117"/>
      <c r="Y78" s="122"/>
      <c r="Z78" s="42"/>
      <c r="AA78" s="43"/>
      <c r="AB78" s="43"/>
      <c r="AC78" s="43"/>
      <c r="AD78" s="44"/>
      <c r="AE78" s="99" t="str">
        <f t="shared" si="1"/>
        <v/>
      </c>
    </row>
    <row r="79" spans="1:31" x14ac:dyDescent="0.3">
      <c r="A79" s="72">
        <v>74</v>
      </c>
      <c r="B79" s="231"/>
      <c r="C79" s="231"/>
      <c r="D79" s="49"/>
      <c r="E79" s="38"/>
      <c r="F79" s="39"/>
      <c r="G79" s="40"/>
      <c r="H79" s="40"/>
      <c r="I79" s="41"/>
      <c r="J79" s="42"/>
      <c r="K79" s="43"/>
      <c r="L79" s="43"/>
      <c r="M79" s="44"/>
      <c r="N79" s="45"/>
      <c r="O79" s="46"/>
      <c r="P79" s="46"/>
      <c r="Q79" s="47"/>
      <c r="R79" s="48"/>
      <c r="S79" s="40"/>
      <c r="T79" s="40"/>
      <c r="U79" s="41"/>
      <c r="V79" s="121"/>
      <c r="W79" s="117"/>
      <c r="X79" s="117"/>
      <c r="Y79" s="122"/>
      <c r="Z79" s="42"/>
      <c r="AA79" s="43"/>
      <c r="AB79" s="43"/>
      <c r="AC79" s="43"/>
      <c r="AD79" s="44"/>
      <c r="AE79" s="99" t="str">
        <f t="shared" si="1"/>
        <v/>
      </c>
    </row>
    <row r="80" spans="1:31" x14ac:dyDescent="0.3">
      <c r="A80" s="72">
        <v>75</v>
      </c>
      <c r="B80" s="231"/>
      <c r="C80" s="231"/>
      <c r="D80" s="49"/>
      <c r="E80" s="38"/>
      <c r="F80" s="39"/>
      <c r="G80" s="40"/>
      <c r="H80" s="40"/>
      <c r="I80" s="41"/>
      <c r="J80" s="42"/>
      <c r="K80" s="43"/>
      <c r="L80" s="43"/>
      <c r="M80" s="44"/>
      <c r="N80" s="45"/>
      <c r="O80" s="46"/>
      <c r="P80" s="46"/>
      <c r="Q80" s="47"/>
      <c r="R80" s="48"/>
      <c r="S80" s="40"/>
      <c r="T80" s="40"/>
      <c r="U80" s="41"/>
      <c r="V80" s="121"/>
      <c r="W80" s="117"/>
      <c r="X80" s="117"/>
      <c r="Y80" s="122"/>
      <c r="Z80" s="42"/>
      <c r="AA80" s="43"/>
      <c r="AB80" s="43"/>
      <c r="AC80" s="43"/>
      <c r="AD80" s="44"/>
      <c r="AE80" s="99" t="str">
        <f t="shared" si="1"/>
        <v/>
      </c>
    </row>
    <row r="81" spans="1:31" x14ac:dyDescent="0.3">
      <c r="A81" s="72">
        <v>76</v>
      </c>
      <c r="B81" s="231"/>
      <c r="C81" s="231"/>
      <c r="D81" s="49"/>
      <c r="E81" s="38"/>
      <c r="F81" s="39"/>
      <c r="G81" s="40"/>
      <c r="H81" s="40"/>
      <c r="I81" s="41"/>
      <c r="J81" s="42"/>
      <c r="K81" s="43"/>
      <c r="L81" s="43"/>
      <c r="M81" s="44"/>
      <c r="N81" s="45"/>
      <c r="O81" s="46"/>
      <c r="P81" s="46"/>
      <c r="Q81" s="47"/>
      <c r="R81" s="48"/>
      <c r="S81" s="40"/>
      <c r="T81" s="40"/>
      <c r="U81" s="41"/>
      <c r="V81" s="121"/>
      <c r="W81" s="117"/>
      <c r="X81" s="117"/>
      <c r="Y81" s="122"/>
      <c r="Z81" s="42"/>
      <c r="AA81" s="43"/>
      <c r="AB81" s="43"/>
      <c r="AC81" s="43"/>
      <c r="AD81" s="44"/>
      <c r="AE81" s="99" t="str">
        <f t="shared" si="1"/>
        <v/>
      </c>
    </row>
    <row r="82" spans="1:31" x14ac:dyDescent="0.3">
      <c r="A82" s="72">
        <v>77</v>
      </c>
      <c r="B82" s="231"/>
      <c r="C82" s="231"/>
      <c r="D82" s="49"/>
      <c r="E82" s="38"/>
      <c r="F82" s="39"/>
      <c r="G82" s="40"/>
      <c r="H82" s="40"/>
      <c r="I82" s="41"/>
      <c r="J82" s="42"/>
      <c r="K82" s="43"/>
      <c r="L82" s="43"/>
      <c r="M82" s="44"/>
      <c r="N82" s="45"/>
      <c r="O82" s="46"/>
      <c r="P82" s="46"/>
      <c r="Q82" s="47"/>
      <c r="R82" s="48"/>
      <c r="S82" s="40"/>
      <c r="T82" s="40"/>
      <c r="U82" s="41"/>
      <c r="V82" s="121"/>
      <c r="W82" s="117"/>
      <c r="X82" s="117"/>
      <c r="Y82" s="122"/>
      <c r="Z82" s="42"/>
      <c r="AA82" s="43"/>
      <c r="AB82" s="43"/>
      <c r="AC82" s="43"/>
      <c r="AD82" s="44"/>
      <c r="AE82" s="99" t="str">
        <f t="shared" si="1"/>
        <v/>
      </c>
    </row>
    <row r="83" spans="1:31" x14ac:dyDescent="0.3">
      <c r="A83" s="72">
        <v>78</v>
      </c>
      <c r="B83" s="231"/>
      <c r="C83" s="231"/>
      <c r="D83" s="49"/>
      <c r="E83" s="38"/>
      <c r="F83" s="39"/>
      <c r="G83" s="40"/>
      <c r="H83" s="40"/>
      <c r="I83" s="41"/>
      <c r="J83" s="42"/>
      <c r="K83" s="43"/>
      <c r="L83" s="43"/>
      <c r="M83" s="44"/>
      <c r="N83" s="45"/>
      <c r="O83" s="46"/>
      <c r="P83" s="46"/>
      <c r="Q83" s="47"/>
      <c r="R83" s="48"/>
      <c r="S83" s="40"/>
      <c r="T83" s="40"/>
      <c r="U83" s="41"/>
      <c r="V83" s="121"/>
      <c r="W83" s="117"/>
      <c r="X83" s="117"/>
      <c r="Y83" s="122"/>
      <c r="Z83" s="42"/>
      <c r="AA83" s="43"/>
      <c r="AB83" s="43"/>
      <c r="AC83" s="43"/>
      <c r="AD83" s="44"/>
      <c r="AE83" s="99" t="str">
        <f t="shared" si="1"/>
        <v/>
      </c>
    </row>
    <row r="84" spans="1:31" x14ac:dyDescent="0.3">
      <c r="A84" s="72">
        <v>79</v>
      </c>
      <c r="B84" s="231"/>
      <c r="C84" s="231"/>
      <c r="D84" s="49"/>
      <c r="E84" s="38"/>
      <c r="F84" s="39"/>
      <c r="G84" s="40"/>
      <c r="H84" s="40"/>
      <c r="I84" s="41"/>
      <c r="J84" s="42"/>
      <c r="K84" s="43"/>
      <c r="L84" s="43"/>
      <c r="M84" s="44"/>
      <c r="N84" s="45"/>
      <c r="O84" s="46"/>
      <c r="P84" s="46"/>
      <c r="Q84" s="47"/>
      <c r="R84" s="48"/>
      <c r="S84" s="40"/>
      <c r="T84" s="40"/>
      <c r="U84" s="41"/>
      <c r="V84" s="121"/>
      <c r="W84" s="117"/>
      <c r="X84" s="117"/>
      <c r="Y84" s="122"/>
      <c r="Z84" s="42"/>
      <c r="AA84" s="43"/>
      <c r="AB84" s="43"/>
      <c r="AC84" s="43"/>
      <c r="AD84" s="44"/>
      <c r="AE84" s="99" t="str">
        <f t="shared" si="1"/>
        <v/>
      </c>
    </row>
    <row r="85" spans="1:31" x14ac:dyDescent="0.3">
      <c r="A85" s="72">
        <v>80</v>
      </c>
      <c r="B85" s="231"/>
      <c r="C85" s="231"/>
      <c r="D85" s="49"/>
      <c r="E85" s="38"/>
      <c r="F85" s="39"/>
      <c r="G85" s="40"/>
      <c r="H85" s="40"/>
      <c r="I85" s="41"/>
      <c r="J85" s="42"/>
      <c r="K85" s="43"/>
      <c r="L85" s="43"/>
      <c r="M85" s="44"/>
      <c r="N85" s="45"/>
      <c r="O85" s="46"/>
      <c r="P85" s="46"/>
      <c r="Q85" s="47"/>
      <c r="R85" s="48"/>
      <c r="S85" s="40"/>
      <c r="T85" s="40"/>
      <c r="U85" s="41"/>
      <c r="V85" s="121"/>
      <c r="W85" s="117"/>
      <c r="X85" s="117"/>
      <c r="Y85" s="122"/>
      <c r="Z85" s="42"/>
      <c r="AA85" s="43"/>
      <c r="AB85" s="43"/>
      <c r="AC85" s="43"/>
      <c r="AD85" s="44"/>
      <c r="AE85" s="99" t="str">
        <f t="shared" si="1"/>
        <v/>
      </c>
    </row>
    <row r="86" spans="1:31" x14ac:dyDescent="0.3">
      <c r="A86" s="72">
        <v>81</v>
      </c>
      <c r="B86" s="231"/>
      <c r="C86" s="231"/>
      <c r="D86" s="49"/>
      <c r="E86" s="38"/>
      <c r="F86" s="39"/>
      <c r="G86" s="40"/>
      <c r="H86" s="40"/>
      <c r="I86" s="41"/>
      <c r="J86" s="42"/>
      <c r="K86" s="43"/>
      <c r="L86" s="43"/>
      <c r="M86" s="44"/>
      <c r="N86" s="45"/>
      <c r="O86" s="46"/>
      <c r="P86" s="46"/>
      <c r="Q86" s="47"/>
      <c r="R86" s="48"/>
      <c r="S86" s="40"/>
      <c r="T86" s="40"/>
      <c r="U86" s="41"/>
      <c r="V86" s="121"/>
      <c r="W86" s="117"/>
      <c r="X86" s="117"/>
      <c r="Y86" s="122"/>
      <c r="Z86" s="42"/>
      <c r="AA86" s="43"/>
      <c r="AB86" s="43"/>
      <c r="AC86" s="43"/>
      <c r="AD86" s="44"/>
      <c r="AE86" s="99" t="str">
        <f t="shared" si="1"/>
        <v/>
      </c>
    </row>
    <row r="87" spans="1:31" x14ac:dyDescent="0.3">
      <c r="A87" s="72">
        <v>82</v>
      </c>
      <c r="B87" s="231"/>
      <c r="C87" s="231"/>
      <c r="D87" s="49"/>
      <c r="E87" s="38"/>
      <c r="F87" s="39"/>
      <c r="G87" s="40"/>
      <c r="H87" s="40"/>
      <c r="I87" s="41"/>
      <c r="J87" s="42"/>
      <c r="K87" s="43"/>
      <c r="L87" s="43"/>
      <c r="M87" s="44"/>
      <c r="N87" s="45"/>
      <c r="O87" s="46"/>
      <c r="P87" s="46"/>
      <c r="Q87" s="47"/>
      <c r="R87" s="48"/>
      <c r="S87" s="40"/>
      <c r="T87" s="40"/>
      <c r="U87" s="41"/>
      <c r="V87" s="121"/>
      <c r="W87" s="117"/>
      <c r="X87" s="117"/>
      <c r="Y87" s="122"/>
      <c r="Z87" s="42"/>
      <c r="AA87" s="43"/>
      <c r="AB87" s="43"/>
      <c r="AC87" s="43"/>
      <c r="AD87" s="44"/>
      <c r="AE87" s="99" t="str">
        <f t="shared" si="1"/>
        <v/>
      </c>
    </row>
    <row r="88" spans="1:31" x14ac:dyDescent="0.3">
      <c r="A88" s="72">
        <v>83</v>
      </c>
      <c r="B88" s="231"/>
      <c r="C88" s="231"/>
      <c r="D88" s="49"/>
      <c r="E88" s="38"/>
      <c r="F88" s="39"/>
      <c r="G88" s="40"/>
      <c r="H88" s="40"/>
      <c r="I88" s="41"/>
      <c r="J88" s="42"/>
      <c r="K88" s="43"/>
      <c r="L88" s="43"/>
      <c r="M88" s="44"/>
      <c r="N88" s="45"/>
      <c r="O88" s="46"/>
      <c r="P88" s="46"/>
      <c r="Q88" s="47"/>
      <c r="R88" s="48"/>
      <c r="S88" s="40"/>
      <c r="T88" s="40"/>
      <c r="U88" s="41"/>
      <c r="V88" s="121"/>
      <c r="W88" s="117"/>
      <c r="X88" s="117"/>
      <c r="Y88" s="122"/>
      <c r="Z88" s="42"/>
      <c r="AA88" s="43"/>
      <c r="AB88" s="43"/>
      <c r="AC88" s="43"/>
      <c r="AD88" s="44"/>
      <c r="AE88" s="99" t="str">
        <f t="shared" si="1"/>
        <v/>
      </c>
    </row>
    <row r="89" spans="1:31" x14ac:dyDescent="0.3">
      <c r="A89" s="72">
        <v>84</v>
      </c>
      <c r="B89" s="231"/>
      <c r="C89" s="231"/>
      <c r="D89" s="49"/>
      <c r="E89" s="38"/>
      <c r="F89" s="39"/>
      <c r="G89" s="40"/>
      <c r="H89" s="40"/>
      <c r="I89" s="41"/>
      <c r="J89" s="42"/>
      <c r="K89" s="43"/>
      <c r="L89" s="43"/>
      <c r="M89" s="44"/>
      <c r="N89" s="45"/>
      <c r="O89" s="46"/>
      <c r="P89" s="46"/>
      <c r="Q89" s="47"/>
      <c r="R89" s="48"/>
      <c r="S89" s="40"/>
      <c r="T89" s="40"/>
      <c r="U89" s="41"/>
      <c r="V89" s="121"/>
      <c r="W89" s="117"/>
      <c r="X89" s="117"/>
      <c r="Y89" s="122"/>
      <c r="Z89" s="42"/>
      <c r="AA89" s="43"/>
      <c r="AB89" s="43"/>
      <c r="AC89" s="43"/>
      <c r="AD89" s="44"/>
      <c r="AE89" s="99" t="str">
        <f t="shared" si="1"/>
        <v/>
      </c>
    </row>
    <row r="90" spans="1:31" x14ac:dyDescent="0.3">
      <c r="A90" s="72">
        <v>85</v>
      </c>
      <c r="B90" s="231"/>
      <c r="C90" s="231"/>
      <c r="D90" s="49"/>
      <c r="E90" s="38"/>
      <c r="F90" s="39"/>
      <c r="G90" s="40"/>
      <c r="H90" s="40"/>
      <c r="I90" s="41"/>
      <c r="J90" s="42"/>
      <c r="K90" s="43"/>
      <c r="L90" s="43"/>
      <c r="M90" s="44"/>
      <c r="N90" s="45"/>
      <c r="O90" s="46"/>
      <c r="P90" s="46"/>
      <c r="Q90" s="47"/>
      <c r="R90" s="48"/>
      <c r="S90" s="40"/>
      <c r="T90" s="40"/>
      <c r="U90" s="41"/>
      <c r="V90" s="121"/>
      <c r="W90" s="117"/>
      <c r="X90" s="117"/>
      <c r="Y90" s="122"/>
      <c r="Z90" s="42"/>
      <c r="AA90" s="43"/>
      <c r="AB90" s="43"/>
      <c r="AC90" s="43"/>
      <c r="AD90" s="44"/>
      <c r="AE90" s="99" t="str">
        <f t="shared" si="1"/>
        <v/>
      </c>
    </row>
    <row r="91" spans="1:31" x14ac:dyDescent="0.3">
      <c r="A91" s="72">
        <v>86</v>
      </c>
      <c r="B91" s="231"/>
      <c r="C91" s="231"/>
      <c r="D91" s="49"/>
      <c r="E91" s="38"/>
      <c r="F91" s="39"/>
      <c r="G91" s="40"/>
      <c r="H91" s="40"/>
      <c r="I91" s="41"/>
      <c r="J91" s="42"/>
      <c r="K91" s="43"/>
      <c r="L91" s="43"/>
      <c r="M91" s="44"/>
      <c r="N91" s="45"/>
      <c r="O91" s="46"/>
      <c r="P91" s="46"/>
      <c r="Q91" s="47"/>
      <c r="R91" s="48"/>
      <c r="S91" s="40"/>
      <c r="T91" s="40"/>
      <c r="U91" s="41"/>
      <c r="V91" s="121"/>
      <c r="W91" s="117"/>
      <c r="X91" s="117"/>
      <c r="Y91" s="122"/>
      <c r="Z91" s="42"/>
      <c r="AA91" s="43"/>
      <c r="AB91" s="43"/>
      <c r="AC91" s="43"/>
      <c r="AD91" s="44"/>
      <c r="AE91" s="99" t="str">
        <f t="shared" si="1"/>
        <v/>
      </c>
    </row>
    <row r="92" spans="1:31" x14ac:dyDescent="0.3">
      <c r="A92" s="72">
        <v>87</v>
      </c>
      <c r="B92" s="231"/>
      <c r="C92" s="231"/>
      <c r="D92" s="49"/>
      <c r="E92" s="38"/>
      <c r="F92" s="39"/>
      <c r="G92" s="40"/>
      <c r="H92" s="40"/>
      <c r="I92" s="41"/>
      <c r="J92" s="42"/>
      <c r="K92" s="43"/>
      <c r="L92" s="43"/>
      <c r="M92" s="44"/>
      <c r="N92" s="45"/>
      <c r="O92" s="46"/>
      <c r="P92" s="46"/>
      <c r="Q92" s="47"/>
      <c r="R92" s="48"/>
      <c r="S92" s="40"/>
      <c r="T92" s="40"/>
      <c r="U92" s="41"/>
      <c r="V92" s="121"/>
      <c r="W92" s="117"/>
      <c r="X92" s="117"/>
      <c r="Y92" s="122"/>
      <c r="Z92" s="42"/>
      <c r="AA92" s="43"/>
      <c r="AB92" s="43"/>
      <c r="AC92" s="43"/>
      <c r="AD92" s="44"/>
      <c r="AE92" s="99" t="str">
        <f t="shared" si="1"/>
        <v/>
      </c>
    </row>
    <row r="93" spans="1:31" x14ac:dyDescent="0.3">
      <c r="A93" s="72">
        <v>88</v>
      </c>
      <c r="B93" s="231"/>
      <c r="C93" s="231"/>
      <c r="D93" s="49"/>
      <c r="E93" s="38"/>
      <c r="F93" s="39"/>
      <c r="G93" s="40"/>
      <c r="H93" s="40"/>
      <c r="I93" s="41"/>
      <c r="J93" s="42"/>
      <c r="K93" s="43"/>
      <c r="L93" s="43"/>
      <c r="M93" s="44"/>
      <c r="N93" s="45"/>
      <c r="O93" s="46"/>
      <c r="P93" s="46"/>
      <c r="Q93" s="47"/>
      <c r="R93" s="48"/>
      <c r="S93" s="40"/>
      <c r="T93" s="40"/>
      <c r="U93" s="41"/>
      <c r="V93" s="121"/>
      <c r="W93" s="117"/>
      <c r="X93" s="117"/>
      <c r="Y93" s="122"/>
      <c r="Z93" s="42"/>
      <c r="AA93" s="43"/>
      <c r="AB93" s="43"/>
      <c r="AC93" s="43"/>
      <c r="AD93" s="44"/>
      <c r="AE93" s="99" t="str">
        <f t="shared" si="1"/>
        <v/>
      </c>
    </row>
    <row r="94" spans="1:31" x14ac:dyDescent="0.3">
      <c r="A94" s="72">
        <v>89</v>
      </c>
      <c r="B94" s="231"/>
      <c r="C94" s="231"/>
      <c r="D94" s="49"/>
      <c r="E94" s="38"/>
      <c r="F94" s="39"/>
      <c r="G94" s="40"/>
      <c r="H94" s="40"/>
      <c r="I94" s="41"/>
      <c r="J94" s="42"/>
      <c r="K94" s="43"/>
      <c r="L94" s="43"/>
      <c r="M94" s="44"/>
      <c r="N94" s="45"/>
      <c r="O94" s="46"/>
      <c r="P94" s="46"/>
      <c r="Q94" s="47"/>
      <c r="R94" s="48"/>
      <c r="S94" s="40"/>
      <c r="T94" s="40"/>
      <c r="U94" s="41"/>
      <c r="V94" s="121"/>
      <c r="W94" s="117"/>
      <c r="X94" s="117"/>
      <c r="Y94" s="122"/>
      <c r="Z94" s="42"/>
      <c r="AA94" s="43"/>
      <c r="AB94" s="43"/>
      <c r="AC94" s="43"/>
      <c r="AD94" s="44"/>
      <c r="AE94" s="99" t="str">
        <f t="shared" si="1"/>
        <v/>
      </c>
    </row>
    <row r="95" spans="1:31" x14ac:dyDescent="0.3">
      <c r="A95" s="72">
        <v>90</v>
      </c>
      <c r="B95" s="231"/>
      <c r="C95" s="231"/>
      <c r="D95" s="49"/>
      <c r="E95" s="38"/>
      <c r="F95" s="39"/>
      <c r="G95" s="40"/>
      <c r="H95" s="40"/>
      <c r="I95" s="41"/>
      <c r="J95" s="42"/>
      <c r="K95" s="43"/>
      <c r="L95" s="43"/>
      <c r="M95" s="44"/>
      <c r="N95" s="45"/>
      <c r="O95" s="46"/>
      <c r="P95" s="46"/>
      <c r="Q95" s="47"/>
      <c r="R95" s="48"/>
      <c r="S95" s="40"/>
      <c r="T95" s="40"/>
      <c r="U95" s="41"/>
      <c r="V95" s="121"/>
      <c r="W95" s="117"/>
      <c r="X95" s="117"/>
      <c r="Y95" s="122"/>
      <c r="Z95" s="42"/>
      <c r="AA95" s="43"/>
      <c r="AB95" s="43"/>
      <c r="AC95" s="43"/>
      <c r="AD95" s="44"/>
      <c r="AE95" s="99" t="str">
        <f t="shared" si="1"/>
        <v/>
      </c>
    </row>
    <row r="96" spans="1:31" x14ac:dyDescent="0.3">
      <c r="A96" s="72">
        <v>91</v>
      </c>
      <c r="B96" s="231"/>
      <c r="C96" s="231"/>
      <c r="D96" s="49"/>
      <c r="E96" s="38"/>
      <c r="F96" s="39"/>
      <c r="G96" s="40"/>
      <c r="H96" s="40"/>
      <c r="I96" s="41"/>
      <c r="J96" s="42"/>
      <c r="K96" s="43"/>
      <c r="L96" s="43"/>
      <c r="M96" s="44"/>
      <c r="N96" s="45"/>
      <c r="O96" s="46"/>
      <c r="P96" s="46"/>
      <c r="Q96" s="47"/>
      <c r="R96" s="48"/>
      <c r="S96" s="40"/>
      <c r="T96" s="40"/>
      <c r="U96" s="41"/>
      <c r="V96" s="121"/>
      <c r="W96" s="117"/>
      <c r="X96" s="117"/>
      <c r="Y96" s="122"/>
      <c r="Z96" s="42"/>
      <c r="AA96" s="43"/>
      <c r="AB96" s="43"/>
      <c r="AC96" s="43"/>
      <c r="AD96" s="44"/>
      <c r="AE96" s="99" t="str">
        <f t="shared" si="1"/>
        <v/>
      </c>
    </row>
    <row r="97" spans="1:31" x14ac:dyDescent="0.3">
      <c r="A97" s="72">
        <v>92</v>
      </c>
      <c r="B97" s="231"/>
      <c r="C97" s="231"/>
      <c r="D97" s="49"/>
      <c r="E97" s="38"/>
      <c r="F97" s="39"/>
      <c r="G97" s="40"/>
      <c r="H97" s="40"/>
      <c r="I97" s="41"/>
      <c r="J97" s="42"/>
      <c r="K97" s="43"/>
      <c r="L97" s="43"/>
      <c r="M97" s="44"/>
      <c r="N97" s="45"/>
      <c r="O97" s="46"/>
      <c r="P97" s="46"/>
      <c r="Q97" s="47"/>
      <c r="R97" s="48"/>
      <c r="S97" s="40"/>
      <c r="T97" s="40"/>
      <c r="U97" s="41"/>
      <c r="V97" s="121"/>
      <c r="W97" s="117"/>
      <c r="X97" s="117"/>
      <c r="Y97" s="122"/>
      <c r="Z97" s="42"/>
      <c r="AA97" s="43"/>
      <c r="AB97" s="43"/>
      <c r="AC97" s="43"/>
      <c r="AD97" s="44"/>
      <c r="AE97" s="99" t="str">
        <f t="shared" si="1"/>
        <v/>
      </c>
    </row>
    <row r="98" spans="1:31" x14ac:dyDescent="0.3">
      <c r="A98" s="72">
        <v>93</v>
      </c>
      <c r="B98" s="231"/>
      <c r="C98" s="231"/>
      <c r="D98" s="49"/>
      <c r="E98" s="38"/>
      <c r="F98" s="39"/>
      <c r="G98" s="40"/>
      <c r="H98" s="40"/>
      <c r="I98" s="41"/>
      <c r="J98" s="42"/>
      <c r="K98" s="43"/>
      <c r="L98" s="43"/>
      <c r="M98" s="44"/>
      <c r="N98" s="45"/>
      <c r="O98" s="46"/>
      <c r="P98" s="46"/>
      <c r="Q98" s="47"/>
      <c r="R98" s="48"/>
      <c r="S98" s="40"/>
      <c r="T98" s="40"/>
      <c r="U98" s="41"/>
      <c r="V98" s="121"/>
      <c r="W98" s="117"/>
      <c r="X98" s="117"/>
      <c r="Y98" s="122"/>
      <c r="Z98" s="42"/>
      <c r="AA98" s="43"/>
      <c r="AB98" s="43"/>
      <c r="AC98" s="43"/>
      <c r="AD98" s="44"/>
      <c r="AE98" s="99" t="str">
        <f t="shared" si="1"/>
        <v/>
      </c>
    </row>
    <row r="99" spans="1:31" x14ac:dyDescent="0.3">
      <c r="A99" s="72">
        <v>94</v>
      </c>
      <c r="B99" s="231"/>
      <c r="C99" s="231"/>
      <c r="D99" s="49"/>
      <c r="E99" s="38"/>
      <c r="F99" s="39"/>
      <c r="G99" s="40"/>
      <c r="H99" s="40"/>
      <c r="I99" s="41"/>
      <c r="J99" s="42"/>
      <c r="K99" s="43"/>
      <c r="L99" s="43"/>
      <c r="M99" s="44"/>
      <c r="N99" s="45"/>
      <c r="O99" s="46"/>
      <c r="P99" s="46"/>
      <c r="Q99" s="47"/>
      <c r="R99" s="48"/>
      <c r="S99" s="40"/>
      <c r="T99" s="40"/>
      <c r="U99" s="41"/>
      <c r="V99" s="121"/>
      <c r="W99" s="117"/>
      <c r="X99" s="117"/>
      <c r="Y99" s="122"/>
      <c r="Z99" s="42"/>
      <c r="AA99" s="43"/>
      <c r="AB99" s="43"/>
      <c r="AC99" s="43"/>
      <c r="AD99" s="44"/>
      <c r="AE99" s="99" t="str">
        <f t="shared" si="1"/>
        <v/>
      </c>
    </row>
    <row r="100" spans="1:31" x14ac:dyDescent="0.3">
      <c r="A100" s="72">
        <v>95</v>
      </c>
      <c r="B100" s="231"/>
      <c r="C100" s="231"/>
      <c r="D100" s="49"/>
      <c r="E100" s="38"/>
      <c r="F100" s="39"/>
      <c r="G100" s="40"/>
      <c r="H100" s="40"/>
      <c r="I100" s="41"/>
      <c r="J100" s="42"/>
      <c r="K100" s="43"/>
      <c r="L100" s="43"/>
      <c r="M100" s="44"/>
      <c r="N100" s="45"/>
      <c r="O100" s="46"/>
      <c r="P100" s="46"/>
      <c r="Q100" s="47"/>
      <c r="R100" s="48"/>
      <c r="S100" s="40"/>
      <c r="T100" s="40"/>
      <c r="U100" s="41"/>
      <c r="V100" s="121"/>
      <c r="W100" s="117"/>
      <c r="X100" s="117"/>
      <c r="Y100" s="122"/>
      <c r="Z100" s="42"/>
      <c r="AA100" s="43"/>
      <c r="AB100" s="43"/>
      <c r="AC100" s="43"/>
      <c r="AD100" s="44"/>
      <c r="AE100" s="99" t="str">
        <f t="shared" si="1"/>
        <v/>
      </c>
    </row>
    <row r="101" spans="1:31" x14ac:dyDescent="0.3">
      <c r="A101" s="72">
        <v>96</v>
      </c>
      <c r="B101" s="231"/>
      <c r="C101" s="231"/>
      <c r="D101" s="49"/>
      <c r="E101" s="38"/>
      <c r="F101" s="39"/>
      <c r="G101" s="40"/>
      <c r="H101" s="40"/>
      <c r="I101" s="41"/>
      <c r="J101" s="42"/>
      <c r="K101" s="43"/>
      <c r="L101" s="43"/>
      <c r="M101" s="44"/>
      <c r="N101" s="45"/>
      <c r="O101" s="46"/>
      <c r="P101" s="46"/>
      <c r="Q101" s="47"/>
      <c r="R101" s="48"/>
      <c r="S101" s="40"/>
      <c r="T101" s="40"/>
      <c r="U101" s="41"/>
      <c r="V101" s="121"/>
      <c r="W101" s="117"/>
      <c r="X101" s="117"/>
      <c r="Y101" s="122"/>
      <c r="Z101" s="42"/>
      <c r="AA101" s="43"/>
      <c r="AB101" s="43"/>
      <c r="AC101" s="43"/>
      <c r="AD101" s="44"/>
      <c r="AE101" s="99" t="str">
        <f t="shared" si="1"/>
        <v/>
      </c>
    </row>
    <row r="102" spans="1:31" x14ac:dyDescent="0.3">
      <c r="A102" s="72">
        <v>97</v>
      </c>
      <c r="B102" s="231"/>
      <c r="C102" s="231"/>
      <c r="D102" s="49"/>
      <c r="E102" s="38"/>
      <c r="F102" s="39"/>
      <c r="G102" s="40"/>
      <c r="H102" s="40"/>
      <c r="I102" s="41"/>
      <c r="J102" s="42"/>
      <c r="K102" s="43"/>
      <c r="L102" s="43"/>
      <c r="M102" s="44"/>
      <c r="N102" s="45"/>
      <c r="O102" s="46"/>
      <c r="P102" s="46"/>
      <c r="Q102" s="47"/>
      <c r="R102" s="48"/>
      <c r="S102" s="40"/>
      <c r="T102" s="40"/>
      <c r="U102" s="41"/>
      <c r="V102" s="121"/>
      <c r="W102" s="117"/>
      <c r="X102" s="117"/>
      <c r="Y102" s="122"/>
      <c r="Z102" s="42"/>
      <c r="AA102" s="43"/>
      <c r="AB102" s="43"/>
      <c r="AC102" s="43"/>
      <c r="AD102" s="44"/>
      <c r="AE102" s="99" t="str">
        <f t="shared" si="1"/>
        <v/>
      </c>
    </row>
    <row r="103" spans="1:31" x14ac:dyDescent="0.3">
      <c r="A103" s="72">
        <v>98</v>
      </c>
      <c r="B103" s="231"/>
      <c r="C103" s="231"/>
      <c r="D103" s="49"/>
      <c r="E103" s="38"/>
      <c r="F103" s="39"/>
      <c r="G103" s="40"/>
      <c r="H103" s="40"/>
      <c r="I103" s="41"/>
      <c r="J103" s="42"/>
      <c r="K103" s="43"/>
      <c r="L103" s="43"/>
      <c r="M103" s="44"/>
      <c r="N103" s="45"/>
      <c r="O103" s="46"/>
      <c r="P103" s="46"/>
      <c r="Q103" s="47"/>
      <c r="R103" s="48"/>
      <c r="S103" s="40"/>
      <c r="T103" s="40"/>
      <c r="U103" s="41"/>
      <c r="V103" s="121"/>
      <c r="W103" s="117"/>
      <c r="X103" s="117"/>
      <c r="Y103" s="122"/>
      <c r="Z103" s="42"/>
      <c r="AA103" s="43"/>
      <c r="AB103" s="43"/>
      <c r="AC103" s="43"/>
      <c r="AD103" s="44"/>
      <c r="AE103" s="99" t="str">
        <f t="shared" si="1"/>
        <v/>
      </c>
    </row>
    <row r="104" spans="1:31" x14ac:dyDescent="0.3">
      <c r="A104" s="72">
        <v>99</v>
      </c>
      <c r="B104" s="231"/>
      <c r="C104" s="231"/>
      <c r="D104" s="49"/>
      <c r="E104" s="38"/>
      <c r="F104" s="39"/>
      <c r="G104" s="40"/>
      <c r="H104" s="40"/>
      <c r="I104" s="41"/>
      <c r="J104" s="42"/>
      <c r="K104" s="43"/>
      <c r="L104" s="43"/>
      <c r="M104" s="44"/>
      <c r="N104" s="45"/>
      <c r="O104" s="46"/>
      <c r="P104" s="46"/>
      <c r="Q104" s="47"/>
      <c r="R104" s="48"/>
      <c r="S104" s="40"/>
      <c r="T104" s="40"/>
      <c r="U104" s="41"/>
      <c r="V104" s="121"/>
      <c r="W104" s="117"/>
      <c r="X104" s="117"/>
      <c r="Y104" s="122"/>
      <c r="Z104" s="42"/>
      <c r="AA104" s="43"/>
      <c r="AB104" s="43"/>
      <c r="AC104" s="43"/>
      <c r="AD104" s="44"/>
      <c r="AE104" s="99" t="str">
        <f t="shared" si="1"/>
        <v/>
      </c>
    </row>
    <row r="105" spans="1:31" x14ac:dyDescent="0.3">
      <c r="A105" s="72">
        <v>100</v>
      </c>
      <c r="B105" s="231"/>
      <c r="C105" s="231"/>
      <c r="D105" s="49"/>
      <c r="E105" s="38"/>
      <c r="F105" s="39"/>
      <c r="G105" s="40"/>
      <c r="H105" s="40"/>
      <c r="I105" s="41"/>
      <c r="J105" s="42"/>
      <c r="K105" s="43"/>
      <c r="L105" s="43"/>
      <c r="M105" s="44"/>
      <c r="N105" s="45"/>
      <c r="O105" s="46"/>
      <c r="P105" s="46"/>
      <c r="Q105" s="47"/>
      <c r="R105" s="48"/>
      <c r="S105" s="40"/>
      <c r="T105" s="40"/>
      <c r="U105" s="41"/>
      <c r="V105" s="121"/>
      <c r="W105" s="117"/>
      <c r="X105" s="117"/>
      <c r="Y105" s="122"/>
      <c r="Z105" s="42"/>
      <c r="AA105" s="43"/>
      <c r="AB105" s="43"/>
      <c r="AC105" s="43"/>
      <c r="AD105" s="44"/>
      <c r="AE105" s="99" t="str">
        <f t="shared" si="1"/>
        <v/>
      </c>
    </row>
    <row r="106" spans="1:31" x14ac:dyDescent="0.3">
      <c r="A106" s="72">
        <v>101</v>
      </c>
      <c r="B106" s="238"/>
      <c r="C106" s="239"/>
      <c r="D106" s="49"/>
      <c r="E106" s="38"/>
      <c r="F106" s="39"/>
      <c r="G106" s="40"/>
      <c r="H106" s="40"/>
      <c r="I106" s="41"/>
      <c r="J106" s="42"/>
      <c r="K106" s="43"/>
      <c r="L106" s="43"/>
      <c r="M106" s="44"/>
      <c r="N106" s="45"/>
      <c r="O106" s="46"/>
      <c r="P106" s="46"/>
      <c r="Q106" s="47"/>
      <c r="R106" s="48"/>
      <c r="S106" s="40"/>
      <c r="T106" s="40"/>
      <c r="U106" s="41"/>
      <c r="V106" s="121"/>
      <c r="W106" s="117"/>
      <c r="X106" s="117"/>
      <c r="Y106" s="122"/>
      <c r="Z106" s="42"/>
      <c r="AA106" s="43"/>
      <c r="AB106" s="43"/>
      <c r="AC106" s="43"/>
      <c r="AD106" s="44"/>
      <c r="AE106" s="99" t="str">
        <f t="shared" si="1"/>
        <v/>
      </c>
    </row>
    <row r="107" spans="1:31" x14ac:dyDescent="0.3">
      <c r="A107" s="72">
        <v>102</v>
      </c>
      <c r="B107" s="238"/>
      <c r="C107" s="239"/>
      <c r="D107" s="49"/>
      <c r="E107" s="38"/>
      <c r="F107" s="39"/>
      <c r="G107" s="40"/>
      <c r="H107" s="40"/>
      <c r="I107" s="41"/>
      <c r="J107" s="42"/>
      <c r="K107" s="43"/>
      <c r="L107" s="43"/>
      <c r="M107" s="44"/>
      <c r="N107" s="45"/>
      <c r="O107" s="46"/>
      <c r="P107" s="46"/>
      <c r="Q107" s="47"/>
      <c r="R107" s="48"/>
      <c r="S107" s="40"/>
      <c r="T107" s="40"/>
      <c r="U107" s="41"/>
      <c r="V107" s="121"/>
      <c r="W107" s="117"/>
      <c r="X107" s="117"/>
      <c r="Y107" s="122"/>
      <c r="Z107" s="42"/>
      <c r="AA107" s="43"/>
      <c r="AB107" s="43"/>
      <c r="AC107" s="43"/>
      <c r="AD107" s="44"/>
      <c r="AE107" s="99" t="str">
        <f t="shared" si="1"/>
        <v/>
      </c>
    </row>
    <row r="108" spans="1:31" x14ac:dyDescent="0.3">
      <c r="A108" s="72">
        <v>103</v>
      </c>
      <c r="B108" s="238"/>
      <c r="C108" s="239"/>
      <c r="D108" s="49"/>
      <c r="E108" s="38"/>
      <c r="F108" s="39"/>
      <c r="G108" s="40"/>
      <c r="H108" s="40"/>
      <c r="I108" s="41"/>
      <c r="J108" s="42"/>
      <c r="K108" s="43"/>
      <c r="L108" s="43"/>
      <c r="M108" s="44"/>
      <c r="N108" s="45"/>
      <c r="O108" s="46"/>
      <c r="P108" s="46"/>
      <c r="Q108" s="47"/>
      <c r="R108" s="48"/>
      <c r="S108" s="40"/>
      <c r="T108" s="40"/>
      <c r="U108" s="41"/>
      <c r="V108" s="121"/>
      <c r="W108" s="117"/>
      <c r="X108" s="117"/>
      <c r="Y108" s="122"/>
      <c r="Z108" s="42"/>
      <c r="AA108" s="43"/>
      <c r="AB108" s="43"/>
      <c r="AC108" s="43"/>
      <c r="AD108" s="44"/>
      <c r="AE108" s="99" t="str">
        <f t="shared" si="1"/>
        <v/>
      </c>
    </row>
    <row r="109" spans="1:31" x14ac:dyDescent="0.3">
      <c r="A109" s="72">
        <v>104</v>
      </c>
      <c r="B109" s="238"/>
      <c r="C109" s="239"/>
      <c r="D109" s="49"/>
      <c r="E109" s="38"/>
      <c r="F109" s="39"/>
      <c r="G109" s="40"/>
      <c r="H109" s="40"/>
      <c r="I109" s="41"/>
      <c r="J109" s="42"/>
      <c r="K109" s="43"/>
      <c r="L109" s="43"/>
      <c r="M109" s="44"/>
      <c r="N109" s="45"/>
      <c r="O109" s="46"/>
      <c r="P109" s="46"/>
      <c r="Q109" s="47"/>
      <c r="R109" s="48"/>
      <c r="S109" s="40"/>
      <c r="T109" s="40"/>
      <c r="U109" s="41"/>
      <c r="V109" s="121"/>
      <c r="W109" s="117"/>
      <c r="X109" s="117"/>
      <c r="Y109" s="122"/>
      <c r="Z109" s="42"/>
      <c r="AA109" s="43"/>
      <c r="AB109" s="43"/>
      <c r="AC109" s="43"/>
      <c r="AD109" s="44"/>
      <c r="AE109" s="99" t="str">
        <f t="shared" si="1"/>
        <v/>
      </c>
    </row>
    <row r="110" spans="1:31" x14ac:dyDescent="0.3">
      <c r="A110" s="72">
        <v>105</v>
      </c>
      <c r="B110" s="238"/>
      <c r="C110" s="239"/>
      <c r="D110" s="49"/>
      <c r="E110" s="38"/>
      <c r="F110" s="39"/>
      <c r="G110" s="40"/>
      <c r="H110" s="40"/>
      <c r="I110" s="41"/>
      <c r="J110" s="42"/>
      <c r="K110" s="43"/>
      <c r="L110" s="43"/>
      <c r="M110" s="44"/>
      <c r="N110" s="45"/>
      <c r="O110" s="46"/>
      <c r="P110" s="46"/>
      <c r="Q110" s="47"/>
      <c r="R110" s="48"/>
      <c r="S110" s="40"/>
      <c r="T110" s="40"/>
      <c r="U110" s="41"/>
      <c r="V110" s="121"/>
      <c r="W110" s="117"/>
      <c r="X110" s="117"/>
      <c r="Y110" s="122"/>
      <c r="Z110" s="42"/>
      <c r="AA110" s="43"/>
      <c r="AB110" s="43"/>
      <c r="AC110" s="43"/>
      <c r="AD110" s="44"/>
      <c r="AE110" s="99" t="str">
        <f t="shared" si="1"/>
        <v/>
      </c>
    </row>
    <row r="111" spans="1:31" x14ac:dyDescent="0.3">
      <c r="A111" s="72">
        <v>106</v>
      </c>
      <c r="B111" s="238"/>
      <c r="C111" s="239"/>
      <c r="D111" s="49"/>
      <c r="E111" s="38"/>
      <c r="F111" s="39"/>
      <c r="G111" s="40"/>
      <c r="H111" s="40"/>
      <c r="I111" s="41"/>
      <c r="J111" s="42"/>
      <c r="K111" s="43"/>
      <c r="L111" s="43"/>
      <c r="M111" s="44"/>
      <c r="N111" s="45"/>
      <c r="O111" s="46"/>
      <c r="P111" s="46"/>
      <c r="Q111" s="47"/>
      <c r="R111" s="48"/>
      <c r="S111" s="40"/>
      <c r="T111" s="40"/>
      <c r="U111" s="41"/>
      <c r="V111" s="121"/>
      <c r="W111" s="117"/>
      <c r="X111" s="117"/>
      <c r="Y111" s="122"/>
      <c r="Z111" s="42"/>
      <c r="AA111" s="43"/>
      <c r="AB111" s="43"/>
      <c r="AC111" s="43"/>
      <c r="AD111" s="44"/>
      <c r="AE111" s="99" t="str">
        <f t="shared" si="1"/>
        <v/>
      </c>
    </row>
    <row r="112" spans="1:31" x14ac:dyDescent="0.3">
      <c r="A112" s="72">
        <v>107</v>
      </c>
      <c r="B112" s="238"/>
      <c r="C112" s="239"/>
      <c r="D112" s="49"/>
      <c r="E112" s="38"/>
      <c r="F112" s="39"/>
      <c r="G112" s="40"/>
      <c r="H112" s="40"/>
      <c r="I112" s="41"/>
      <c r="J112" s="42"/>
      <c r="K112" s="43"/>
      <c r="L112" s="43"/>
      <c r="M112" s="44"/>
      <c r="N112" s="45"/>
      <c r="O112" s="46"/>
      <c r="P112" s="46"/>
      <c r="Q112" s="47"/>
      <c r="R112" s="48"/>
      <c r="S112" s="40"/>
      <c r="T112" s="40"/>
      <c r="U112" s="41"/>
      <c r="V112" s="121"/>
      <c r="W112" s="117"/>
      <c r="X112" s="117"/>
      <c r="Y112" s="122"/>
      <c r="Z112" s="42"/>
      <c r="AA112" s="43"/>
      <c r="AB112" s="43"/>
      <c r="AC112" s="43"/>
      <c r="AD112" s="44"/>
      <c r="AE112" s="99" t="str">
        <f t="shared" si="1"/>
        <v/>
      </c>
    </row>
    <row r="113" spans="1:31" x14ac:dyDescent="0.3">
      <c r="A113" s="72">
        <v>108</v>
      </c>
      <c r="B113" s="238"/>
      <c r="C113" s="239"/>
      <c r="D113" s="49"/>
      <c r="E113" s="38"/>
      <c r="F113" s="39"/>
      <c r="G113" s="40"/>
      <c r="H113" s="40"/>
      <c r="I113" s="41"/>
      <c r="J113" s="42"/>
      <c r="K113" s="43"/>
      <c r="L113" s="43"/>
      <c r="M113" s="44"/>
      <c r="N113" s="45"/>
      <c r="O113" s="46"/>
      <c r="P113" s="46"/>
      <c r="Q113" s="47"/>
      <c r="R113" s="48"/>
      <c r="S113" s="40"/>
      <c r="T113" s="40"/>
      <c r="U113" s="41"/>
      <c r="V113" s="121"/>
      <c r="W113" s="117"/>
      <c r="X113" s="117"/>
      <c r="Y113" s="122"/>
      <c r="Z113" s="42"/>
      <c r="AA113" s="43"/>
      <c r="AB113" s="43"/>
      <c r="AC113" s="43"/>
      <c r="AD113" s="44"/>
      <c r="AE113" s="99" t="str">
        <f t="shared" si="1"/>
        <v/>
      </c>
    </row>
    <row r="114" spans="1:31" x14ac:dyDescent="0.3">
      <c r="A114" s="72">
        <v>109</v>
      </c>
      <c r="B114" s="238"/>
      <c r="C114" s="239"/>
      <c r="D114" s="49"/>
      <c r="E114" s="38"/>
      <c r="F114" s="39"/>
      <c r="G114" s="40"/>
      <c r="H114" s="40"/>
      <c r="I114" s="41"/>
      <c r="J114" s="42"/>
      <c r="K114" s="43"/>
      <c r="L114" s="43"/>
      <c r="M114" s="44"/>
      <c r="N114" s="45"/>
      <c r="O114" s="46"/>
      <c r="P114" s="46"/>
      <c r="Q114" s="47"/>
      <c r="R114" s="48"/>
      <c r="S114" s="40"/>
      <c r="T114" s="40"/>
      <c r="U114" s="41"/>
      <c r="V114" s="121"/>
      <c r="W114" s="117"/>
      <c r="X114" s="117"/>
      <c r="Y114" s="122"/>
      <c r="Z114" s="42"/>
      <c r="AA114" s="43"/>
      <c r="AB114" s="43"/>
      <c r="AC114" s="43"/>
      <c r="AD114" s="44"/>
      <c r="AE114" s="99" t="str">
        <f t="shared" si="1"/>
        <v/>
      </c>
    </row>
    <row r="115" spans="1:31" x14ac:dyDescent="0.3">
      <c r="A115" s="72">
        <v>110</v>
      </c>
      <c r="B115" s="238"/>
      <c r="C115" s="239"/>
      <c r="D115" s="49"/>
      <c r="E115" s="38"/>
      <c r="F115" s="39"/>
      <c r="G115" s="40"/>
      <c r="H115" s="40"/>
      <c r="I115" s="41"/>
      <c r="J115" s="42"/>
      <c r="K115" s="43"/>
      <c r="L115" s="43"/>
      <c r="M115" s="44"/>
      <c r="N115" s="45"/>
      <c r="O115" s="46"/>
      <c r="P115" s="46"/>
      <c r="Q115" s="47"/>
      <c r="R115" s="48"/>
      <c r="S115" s="40"/>
      <c r="T115" s="40"/>
      <c r="U115" s="41"/>
      <c r="V115" s="121"/>
      <c r="W115" s="117"/>
      <c r="X115" s="117"/>
      <c r="Y115" s="122"/>
      <c r="Z115" s="42"/>
      <c r="AA115" s="43"/>
      <c r="AB115" s="43"/>
      <c r="AC115" s="43"/>
      <c r="AD115" s="44"/>
      <c r="AE115" s="99" t="str">
        <f t="shared" si="1"/>
        <v/>
      </c>
    </row>
    <row r="116" spans="1:31" x14ac:dyDescent="0.3">
      <c r="A116" s="72">
        <v>111</v>
      </c>
      <c r="B116" s="238"/>
      <c r="C116" s="239"/>
      <c r="D116" s="49"/>
      <c r="E116" s="38"/>
      <c r="F116" s="39"/>
      <c r="G116" s="40"/>
      <c r="H116" s="40"/>
      <c r="I116" s="41"/>
      <c r="J116" s="42"/>
      <c r="K116" s="43"/>
      <c r="L116" s="43"/>
      <c r="M116" s="44"/>
      <c r="N116" s="45"/>
      <c r="O116" s="46"/>
      <c r="P116" s="46"/>
      <c r="Q116" s="47"/>
      <c r="R116" s="48"/>
      <c r="S116" s="40"/>
      <c r="T116" s="40"/>
      <c r="U116" s="41"/>
      <c r="V116" s="121"/>
      <c r="W116" s="117"/>
      <c r="X116" s="117"/>
      <c r="Y116" s="122"/>
      <c r="Z116" s="42"/>
      <c r="AA116" s="43"/>
      <c r="AB116" s="43"/>
      <c r="AC116" s="43"/>
      <c r="AD116" s="44"/>
      <c r="AE116" s="99" t="str">
        <f t="shared" si="1"/>
        <v/>
      </c>
    </row>
    <row r="117" spans="1:31" x14ac:dyDescent="0.3">
      <c r="A117" s="72">
        <v>112</v>
      </c>
      <c r="B117" s="238"/>
      <c r="C117" s="239"/>
      <c r="D117" s="49"/>
      <c r="E117" s="38"/>
      <c r="F117" s="39"/>
      <c r="G117" s="40"/>
      <c r="H117" s="40"/>
      <c r="I117" s="41"/>
      <c r="J117" s="42"/>
      <c r="K117" s="43"/>
      <c r="L117" s="43"/>
      <c r="M117" s="44"/>
      <c r="N117" s="45"/>
      <c r="O117" s="46"/>
      <c r="P117" s="46"/>
      <c r="Q117" s="47"/>
      <c r="R117" s="48"/>
      <c r="S117" s="40"/>
      <c r="T117" s="40"/>
      <c r="U117" s="41"/>
      <c r="V117" s="121"/>
      <c r="W117" s="117"/>
      <c r="X117" s="117"/>
      <c r="Y117" s="122"/>
      <c r="Z117" s="42"/>
      <c r="AA117" s="43"/>
      <c r="AB117" s="43"/>
      <c r="AC117" s="43"/>
      <c r="AD117" s="44"/>
      <c r="AE117" s="99" t="str">
        <f t="shared" si="1"/>
        <v/>
      </c>
    </row>
    <row r="118" spans="1:31" x14ac:dyDescent="0.3">
      <c r="A118" s="72">
        <v>113</v>
      </c>
      <c r="B118" s="238"/>
      <c r="C118" s="239"/>
      <c r="D118" s="49"/>
      <c r="E118" s="38"/>
      <c r="F118" s="39"/>
      <c r="G118" s="40"/>
      <c r="H118" s="40"/>
      <c r="I118" s="41"/>
      <c r="J118" s="42"/>
      <c r="K118" s="43"/>
      <c r="L118" s="43"/>
      <c r="M118" s="44"/>
      <c r="N118" s="45"/>
      <c r="O118" s="46"/>
      <c r="P118" s="46"/>
      <c r="Q118" s="47"/>
      <c r="R118" s="48"/>
      <c r="S118" s="40"/>
      <c r="T118" s="40"/>
      <c r="U118" s="41"/>
      <c r="V118" s="121"/>
      <c r="W118" s="117"/>
      <c r="X118" s="117"/>
      <c r="Y118" s="122"/>
      <c r="Z118" s="42"/>
      <c r="AA118" s="43"/>
      <c r="AB118" s="43"/>
      <c r="AC118" s="43"/>
      <c r="AD118" s="44"/>
      <c r="AE118" s="99" t="str">
        <f t="shared" si="1"/>
        <v/>
      </c>
    </row>
    <row r="119" spans="1:31" x14ac:dyDescent="0.3">
      <c r="A119" s="72">
        <v>114</v>
      </c>
      <c r="B119" s="238"/>
      <c r="C119" s="239"/>
      <c r="D119" s="49"/>
      <c r="E119" s="38"/>
      <c r="F119" s="39"/>
      <c r="G119" s="40"/>
      <c r="H119" s="40"/>
      <c r="I119" s="41"/>
      <c r="J119" s="42"/>
      <c r="K119" s="43"/>
      <c r="L119" s="43"/>
      <c r="M119" s="44"/>
      <c r="N119" s="45"/>
      <c r="O119" s="46"/>
      <c r="P119" s="46"/>
      <c r="Q119" s="47"/>
      <c r="R119" s="48"/>
      <c r="S119" s="40"/>
      <c r="T119" s="40"/>
      <c r="U119" s="41"/>
      <c r="V119" s="121"/>
      <c r="W119" s="117"/>
      <c r="X119" s="117"/>
      <c r="Y119" s="122"/>
      <c r="Z119" s="42"/>
      <c r="AA119" s="43"/>
      <c r="AB119" s="43"/>
      <c r="AC119" s="43"/>
      <c r="AD119" s="44"/>
      <c r="AE119" s="99" t="str">
        <f t="shared" si="1"/>
        <v/>
      </c>
    </row>
    <row r="120" spans="1:31" x14ac:dyDescent="0.3">
      <c r="A120" s="72">
        <v>115</v>
      </c>
      <c r="B120" s="238"/>
      <c r="C120" s="239"/>
      <c r="D120" s="49"/>
      <c r="E120" s="38"/>
      <c r="F120" s="39"/>
      <c r="G120" s="40"/>
      <c r="H120" s="40"/>
      <c r="I120" s="41"/>
      <c r="J120" s="42"/>
      <c r="K120" s="43"/>
      <c r="L120" s="43"/>
      <c r="M120" s="44"/>
      <c r="N120" s="45"/>
      <c r="O120" s="46"/>
      <c r="P120" s="46"/>
      <c r="Q120" s="47"/>
      <c r="R120" s="48"/>
      <c r="S120" s="40"/>
      <c r="T120" s="40"/>
      <c r="U120" s="41"/>
      <c r="V120" s="121"/>
      <c r="W120" s="117"/>
      <c r="X120" s="117"/>
      <c r="Y120" s="122"/>
      <c r="Z120" s="42"/>
      <c r="AA120" s="43"/>
      <c r="AB120" s="43"/>
      <c r="AC120" s="43"/>
      <c r="AD120" s="44"/>
      <c r="AE120" s="99" t="str">
        <f t="shared" si="1"/>
        <v/>
      </c>
    </row>
    <row r="121" spans="1:31" x14ac:dyDescent="0.3">
      <c r="A121" s="72">
        <v>116</v>
      </c>
      <c r="B121" s="238"/>
      <c r="C121" s="239"/>
      <c r="D121" s="49"/>
      <c r="E121" s="38"/>
      <c r="F121" s="39"/>
      <c r="G121" s="40"/>
      <c r="H121" s="40"/>
      <c r="I121" s="41"/>
      <c r="J121" s="42"/>
      <c r="K121" s="43"/>
      <c r="L121" s="43"/>
      <c r="M121" s="44"/>
      <c r="N121" s="45"/>
      <c r="O121" s="46"/>
      <c r="P121" s="46"/>
      <c r="Q121" s="47"/>
      <c r="R121" s="48"/>
      <c r="S121" s="40"/>
      <c r="T121" s="40"/>
      <c r="U121" s="41"/>
      <c r="V121" s="121"/>
      <c r="W121" s="117"/>
      <c r="X121" s="117"/>
      <c r="Y121" s="122"/>
      <c r="Z121" s="42"/>
      <c r="AA121" s="43"/>
      <c r="AB121" s="43"/>
      <c r="AC121" s="43"/>
      <c r="AD121" s="44"/>
      <c r="AE121" s="99" t="str">
        <f t="shared" si="1"/>
        <v/>
      </c>
    </row>
    <row r="122" spans="1:31" x14ac:dyDescent="0.3">
      <c r="A122" s="72">
        <v>117</v>
      </c>
      <c r="B122" s="238"/>
      <c r="C122" s="239"/>
      <c r="D122" s="49"/>
      <c r="E122" s="38"/>
      <c r="F122" s="39"/>
      <c r="G122" s="40"/>
      <c r="H122" s="40"/>
      <c r="I122" s="41"/>
      <c r="J122" s="42"/>
      <c r="K122" s="43"/>
      <c r="L122" s="43"/>
      <c r="M122" s="44"/>
      <c r="N122" s="45"/>
      <c r="O122" s="46"/>
      <c r="P122" s="46"/>
      <c r="Q122" s="47"/>
      <c r="R122" s="48"/>
      <c r="S122" s="40"/>
      <c r="T122" s="40"/>
      <c r="U122" s="41"/>
      <c r="V122" s="121"/>
      <c r="W122" s="117"/>
      <c r="X122" s="117"/>
      <c r="Y122" s="122"/>
      <c r="Z122" s="42"/>
      <c r="AA122" s="43"/>
      <c r="AB122" s="43"/>
      <c r="AC122" s="43"/>
      <c r="AD122" s="44"/>
      <c r="AE122" s="99" t="str">
        <f t="shared" si="1"/>
        <v/>
      </c>
    </row>
    <row r="123" spans="1:31" x14ac:dyDescent="0.3">
      <c r="A123" s="72">
        <v>118</v>
      </c>
      <c r="B123" s="238"/>
      <c r="C123" s="239"/>
      <c r="D123" s="49"/>
      <c r="E123" s="38"/>
      <c r="F123" s="39"/>
      <c r="G123" s="40"/>
      <c r="H123" s="40"/>
      <c r="I123" s="41"/>
      <c r="J123" s="42"/>
      <c r="K123" s="43"/>
      <c r="L123" s="43"/>
      <c r="M123" s="44"/>
      <c r="N123" s="45"/>
      <c r="O123" s="46"/>
      <c r="P123" s="46"/>
      <c r="Q123" s="47"/>
      <c r="R123" s="48"/>
      <c r="S123" s="40"/>
      <c r="T123" s="40"/>
      <c r="U123" s="41"/>
      <c r="V123" s="121"/>
      <c r="W123" s="117"/>
      <c r="X123" s="117"/>
      <c r="Y123" s="122"/>
      <c r="Z123" s="42"/>
      <c r="AA123" s="43"/>
      <c r="AB123" s="43"/>
      <c r="AC123" s="43"/>
      <c r="AD123" s="44"/>
      <c r="AE123" s="99" t="str">
        <f t="shared" si="1"/>
        <v/>
      </c>
    </row>
    <row r="124" spans="1:31" x14ac:dyDescent="0.3">
      <c r="A124" s="72">
        <v>119</v>
      </c>
      <c r="B124" s="238"/>
      <c r="C124" s="239"/>
      <c r="D124" s="49"/>
      <c r="E124" s="38"/>
      <c r="F124" s="39"/>
      <c r="G124" s="40"/>
      <c r="H124" s="40"/>
      <c r="I124" s="41"/>
      <c r="J124" s="42"/>
      <c r="K124" s="43"/>
      <c r="L124" s="43"/>
      <c r="M124" s="44"/>
      <c r="N124" s="45"/>
      <c r="O124" s="46"/>
      <c r="P124" s="46"/>
      <c r="Q124" s="47"/>
      <c r="R124" s="48"/>
      <c r="S124" s="40"/>
      <c r="T124" s="40"/>
      <c r="U124" s="41"/>
      <c r="V124" s="121"/>
      <c r="W124" s="117"/>
      <c r="X124" s="117"/>
      <c r="Y124" s="122"/>
      <c r="Z124" s="42"/>
      <c r="AA124" s="43"/>
      <c r="AB124" s="43"/>
      <c r="AC124" s="43"/>
      <c r="AD124" s="44"/>
      <c r="AE124" s="99" t="str">
        <f t="shared" si="1"/>
        <v/>
      </c>
    </row>
    <row r="125" spans="1:31" x14ac:dyDescent="0.3">
      <c r="A125" s="72">
        <v>120</v>
      </c>
      <c r="B125" s="238"/>
      <c r="C125" s="239"/>
      <c r="D125" s="49"/>
      <c r="E125" s="38"/>
      <c r="F125" s="39"/>
      <c r="G125" s="40"/>
      <c r="H125" s="40"/>
      <c r="I125" s="41"/>
      <c r="J125" s="42"/>
      <c r="K125" s="43"/>
      <c r="L125" s="43"/>
      <c r="M125" s="44"/>
      <c r="N125" s="45"/>
      <c r="O125" s="46"/>
      <c r="P125" s="46"/>
      <c r="Q125" s="47"/>
      <c r="R125" s="48"/>
      <c r="S125" s="40"/>
      <c r="T125" s="40"/>
      <c r="U125" s="41"/>
      <c r="V125" s="121"/>
      <c r="W125" s="117"/>
      <c r="X125" s="117"/>
      <c r="Y125" s="122"/>
      <c r="Z125" s="42"/>
      <c r="AA125" s="43"/>
      <c r="AB125" s="43"/>
      <c r="AC125" s="43"/>
      <c r="AD125" s="44"/>
      <c r="AE125" s="99" t="str">
        <f t="shared" si="1"/>
        <v/>
      </c>
    </row>
    <row r="126" spans="1:31" x14ac:dyDescent="0.3">
      <c r="A126" s="72">
        <v>121</v>
      </c>
      <c r="B126" s="238"/>
      <c r="C126" s="239"/>
      <c r="D126" s="49"/>
      <c r="E126" s="38"/>
      <c r="F126" s="39"/>
      <c r="G126" s="40"/>
      <c r="H126" s="40"/>
      <c r="I126" s="41"/>
      <c r="J126" s="42"/>
      <c r="K126" s="43"/>
      <c r="L126" s="43"/>
      <c r="M126" s="44"/>
      <c r="N126" s="45"/>
      <c r="O126" s="46"/>
      <c r="P126" s="46"/>
      <c r="Q126" s="47"/>
      <c r="R126" s="48"/>
      <c r="S126" s="40"/>
      <c r="T126" s="40"/>
      <c r="U126" s="41"/>
      <c r="V126" s="121"/>
      <c r="W126" s="117"/>
      <c r="X126" s="117"/>
      <c r="Y126" s="122"/>
      <c r="Z126" s="42"/>
      <c r="AA126" s="43"/>
      <c r="AB126" s="43"/>
      <c r="AC126" s="43"/>
      <c r="AD126" s="44"/>
      <c r="AE126" s="99" t="str">
        <f t="shared" si="1"/>
        <v/>
      </c>
    </row>
    <row r="127" spans="1:31" x14ac:dyDescent="0.3">
      <c r="A127" s="72">
        <v>122</v>
      </c>
      <c r="B127" s="238"/>
      <c r="C127" s="239"/>
      <c r="D127" s="49"/>
      <c r="E127" s="38"/>
      <c r="F127" s="39"/>
      <c r="G127" s="40"/>
      <c r="H127" s="40"/>
      <c r="I127" s="41"/>
      <c r="J127" s="42"/>
      <c r="K127" s="43"/>
      <c r="L127" s="43"/>
      <c r="M127" s="44"/>
      <c r="N127" s="45"/>
      <c r="O127" s="46"/>
      <c r="P127" s="46"/>
      <c r="Q127" s="47"/>
      <c r="R127" s="48"/>
      <c r="S127" s="40"/>
      <c r="T127" s="40"/>
      <c r="U127" s="41"/>
      <c r="V127" s="121"/>
      <c r="W127" s="117"/>
      <c r="X127" s="117"/>
      <c r="Y127" s="122"/>
      <c r="Z127" s="42"/>
      <c r="AA127" s="43"/>
      <c r="AB127" s="43"/>
      <c r="AC127" s="43"/>
      <c r="AD127" s="44"/>
      <c r="AE127" s="99" t="str">
        <f t="shared" si="1"/>
        <v/>
      </c>
    </row>
    <row r="128" spans="1:31" x14ac:dyDescent="0.3">
      <c r="A128" s="72">
        <v>123</v>
      </c>
      <c r="B128" s="238"/>
      <c r="C128" s="239"/>
      <c r="D128" s="49"/>
      <c r="E128" s="38"/>
      <c r="F128" s="39"/>
      <c r="G128" s="40"/>
      <c r="H128" s="40"/>
      <c r="I128" s="41"/>
      <c r="J128" s="42"/>
      <c r="K128" s="43"/>
      <c r="L128" s="43"/>
      <c r="M128" s="44"/>
      <c r="N128" s="45"/>
      <c r="O128" s="46"/>
      <c r="P128" s="46"/>
      <c r="Q128" s="47"/>
      <c r="R128" s="48"/>
      <c r="S128" s="40"/>
      <c r="T128" s="40"/>
      <c r="U128" s="41"/>
      <c r="V128" s="121"/>
      <c r="W128" s="117"/>
      <c r="X128" s="117"/>
      <c r="Y128" s="122"/>
      <c r="Z128" s="42"/>
      <c r="AA128" s="43"/>
      <c r="AB128" s="43"/>
      <c r="AC128" s="43"/>
      <c r="AD128" s="44"/>
      <c r="AE128" s="99" t="str">
        <f t="shared" si="1"/>
        <v/>
      </c>
    </row>
    <row r="129" spans="1:31" x14ac:dyDescent="0.3">
      <c r="A129" s="72">
        <v>124</v>
      </c>
      <c r="B129" s="238"/>
      <c r="C129" s="239"/>
      <c r="D129" s="49"/>
      <c r="E129" s="38"/>
      <c r="F129" s="39"/>
      <c r="G129" s="40"/>
      <c r="H129" s="40"/>
      <c r="I129" s="41"/>
      <c r="J129" s="42"/>
      <c r="K129" s="43"/>
      <c r="L129" s="43"/>
      <c r="M129" s="44"/>
      <c r="N129" s="45"/>
      <c r="O129" s="46"/>
      <c r="P129" s="46"/>
      <c r="Q129" s="47"/>
      <c r="R129" s="48"/>
      <c r="S129" s="40"/>
      <c r="T129" s="40"/>
      <c r="U129" s="41"/>
      <c r="V129" s="121"/>
      <c r="W129" s="117"/>
      <c r="X129" s="117"/>
      <c r="Y129" s="122"/>
      <c r="Z129" s="42"/>
      <c r="AA129" s="43"/>
      <c r="AB129" s="43"/>
      <c r="AC129" s="43"/>
      <c r="AD129" s="44"/>
      <c r="AE129" s="99" t="str">
        <f t="shared" si="1"/>
        <v/>
      </c>
    </row>
    <row r="130" spans="1:31" x14ac:dyDescent="0.3">
      <c r="A130" s="72">
        <v>125</v>
      </c>
      <c r="B130" s="238"/>
      <c r="C130" s="239"/>
      <c r="D130" s="49"/>
      <c r="E130" s="38"/>
      <c r="F130" s="39"/>
      <c r="G130" s="40"/>
      <c r="H130" s="40"/>
      <c r="I130" s="41"/>
      <c r="J130" s="42"/>
      <c r="K130" s="43"/>
      <c r="L130" s="43"/>
      <c r="M130" s="44"/>
      <c r="N130" s="45"/>
      <c r="O130" s="46"/>
      <c r="P130" s="46"/>
      <c r="Q130" s="47"/>
      <c r="R130" s="48"/>
      <c r="S130" s="40"/>
      <c r="T130" s="40"/>
      <c r="U130" s="41"/>
      <c r="V130" s="121"/>
      <c r="W130" s="117"/>
      <c r="X130" s="117"/>
      <c r="Y130" s="122"/>
      <c r="Z130" s="42"/>
      <c r="AA130" s="43"/>
      <c r="AB130" s="43"/>
      <c r="AC130" s="43"/>
      <c r="AD130" s="44"/>
      <c r="AE130" s="99" t="str">
        <f t="shared" si="1"/>
        <v/>
      </c>
    </row>
    <row r="131" spans="1:31" x14ac:dyDescent="0.3">
      <c r="A131" s="72">
        <v>126</v>
      </c>
      <c r="B131" s="238"/>
      <c r="C131" s="239"/>
      <c r="D131" s="49"/>
      <c r="E131" s="38"/>
      <c r="F131" s="39"/>
      <c r="G131" s="40"/>
      <c r="H131" s="40"/>
      <c r="I131" s="41"/>
      <c r="J131" s="42"/>
      <c r="K131" s="43"/>
      <c r="L131" s="43"/>
      <c r="M131" s="44"/>
      <c r="N131" s="45"/>
      <c r="O131" s="46"/>
      <c r="P131" s="46"/>
      <c r="Q131" s="47"/>
      <c r="R131" s="48"/>
      <c r="S131" s="40"/>
      <c r="T131" s="40"/>
      <c r="U131" s="41"/>
      <c r="V131" s="121"/>
      <c r="W131" s="117"/>
      <c r="X131" s="117"/>
      <c r="Y131" s="122"/>
      <c r="Z131" s="42"/>
      <c r="AA131" s="43"/>
      <c r="AB131" s="43"/>
      <c r="AC131" s="43"/>
      <c r="AD131" s="44"/>
      <c r="AE131" s="99" t="str">
        <f t="shared" si="1"/>
        <v/>
      </c>
    </row>
    <row r="132" spans="1:31" x14ac:dyDescent="0.3">
      <c r="A132" s="72">
        <v>127</v>
      </c>
      <c r="B132" s="238"/>
      <c r="C132" s="239"/>
      <c r="D132" s="49"/>
      <c r="E132" s="38"/>
      <c r="F132" s="39"/>
      <c r="G132" s="40"/>
      <c r="H132" s="40"/>
      <c r="I132" s="41"/>
      <c r="J132" s="42"/>
      <c r="K132" s="43"/>
      <c r="L132" s="43"/>
      <c r="M132" s="44"/>
      <c r="N132" s="45"/>
      <c r="O132" s="46"/>
      <c r="P132" s="46"/>
      <c r="Q132" s="47"/>
      <c r="R132" s="48"/>
      <c r="S132" s="40"/>
      <c r="T132" s="40"/>
      <c r="U132" s="41"/>
      <c r="V132" s="121"/>
      <c r="W132" s="117"/>
      <c r="X132" s="117"/>
      <c r="Y132" s="122"/>
      <c r="Z132" s="42"/>
      <c r="AA132" s="43"/>
      <c r="AB132" s="43"/>
      <c r="AC132" s="43"/>
      <c r="AD132" s="44"/>
      <c r="AE132" s="99" t="str">
        <f t="shared" si="1"/>
        <v/>
      </c>
    </row>
    <row r="133" spans="1:31" x14ac:dyDescent="0.3">
      <c r="A133" s="72">
        <v>128</v>
      </c>
      <c r="B133" s="238"/>
      <c r="C133" s="239"/>
      <c r="D133" s="49"/>
      <c r="E133" s="38"/>
      <c r="F133" s="39"/>
      <c r="G133" s="40"/>
      <c r="H133" s="40"/>
      <c r="I133" s="41"/>
      <c r="J133" s="42"/>
      <c r="K133" s="43"/>
      <c r="L133" s="43"/>
      <c r="M133" s="44"/>
      <c r="N133" s="45"/>
      <c r="O133" s="46"/>
      <c r="P133" s="46"/>
      <c r="Q133" s="47"/>
      <c r="R133" s="48"/>
      <c r="S133" s="40"/>
      <c r="T133" s="40"/>
      <c r="U133" s="41"/>
      <c r="V133" s="121"/>
      <c r="W133" s="117"/>
      <c r="X133" s="117"/>
      <c r="Y133" s="122"/>
      <c r="Z133" s="42"/>
      <c r="AA133" s="43"/>
      <c r="AB133" s="43"/>
      <c r="AC133" s="43"/>
      <c r="AD133" s="44"/>
      <c r="AE133" s="99" t="str">
        <f t="shared" si="1"/>
        <v/>
      </c>
    </row>
    <row r="134" spans="1:31" x14ac:dyDescent="0.3">
      <c r="A134" s="72">
        <v>129</v>
      </c>
      <c r="B134" s="238"/>
      <c r="C134" s="239"/>
      <c r="D134" s="49"/>
      <c r="E134" s="38"/>
      <c r="F134" s="39"/>
      <c r="G134" s="40"/>
      <c r="H134" s="40"/>
      <c r="I134" s="41"/>
      <c r="J134" s="42"/>
      <c r="K134" s="43"/>
      <c r="L134" s="43"/>
      <c r="M134" s="44"/>
      <c r="N134" s="45"/>
      <c r="O134" s="46"/>
      <c r="P134" s="46"/>
      <c r="Q134" s="47"/>
      <c r="R134" s="48"/>
      <c r="S134" s="40"/>
      <c r="T134" s="40"/>
      <c r="U134" s="41"/>
      <c r="V134" s="121"/>
      <c r="W134" s="117"/>
      <c r="X134" s="117"/>
      <c r="Y134" s="122"/>
      <c r="Z134" s="42"/>
      <c r="AA134" s="43"/>
      <c r="AB134" s="43"/>
      <c r="AC134" s="43"/>
      <c r="AD134" s="44"/>
      <c r="AE134" s="99" t="str">
        <f t="shared" si="1"/>
        <v/>
      </c>
    </row>
    <row r="135" spans="1:31" x14ac:dyDescent="0.3">
      <c r="A135" s="72">
        <v>130</v>
      </c>
      <c r="B135" s="238"/>
      <c r="C135" s="239"/>
      <c r="D135" s="49"/>
      <c r="E135" s="38"/>
      <c r="F135" s="39"/>
      <c r="G135" s="40"/>
      <c r="H135" s="40"/>
      <c r="I135" s="41"/>
      <c r="J135" s="42"/>
      <c r="K135" s="43"/>
      <c r="L135" s="43"/>
      <c r="M135" s="44"/>
      <c r="N135" s="45"/>
      <c r="O135" s="46"/>
      <c r="P135" s="46"/>
      <c r="Q135" s="47"/>
      <c r="R135" s="48"/>
      <c r="S135" s="40"/>
      <c r="T135" s="40"/>
      <c r="U135" s="41"/>
      <c r="V135" s="121"/>
      <c r="W135" s="117"/>
      <c r="X135" s="117"/>
      <c r="Y135" s="122"/>
      <c r="Z135" s="42"/>
      <c r="AA135" s="43"/>
      <c r="AB135" s="43"/>
      <c r="AC135" s="43"/>
      <c r="AD135" s="44"/>
      <c r="AE135" s="99" t="str">
        <f t="shared" ref="AE135:AE198" si="2">IF(OR((F135=""),(J135=""),AND(N135=""),AND(R135=""),AND(V135=""),AND(Z135="",AA135="")),"",1)</f>
        <v/>
      </c>
    </row>
    <row r="136" spans="1:31" x14ac:dyDescent="0.3">
      <c r="A136" s="72">
        <v>131</v>
      </c>
      <c r="B136" s="238"/>
      <c r="C136" s="239"/>
      <c r="D136" s="49"/>
      <c r="E136" s="38"/>
      <c r="F136" s="39"/>
      <c r="G136" s="40"/>
      <c r="H136" s="40"/>
      <c r="I136" s="41"/>
      <c r="J136" s="42"/>
      <c r="K136" s="43"/>
      <c r="L136" s="43"/>
      <c r="M136" s="44"/>
      <c r="N136" s="45"/>
      <c r="O136" s="46"/>
      <c r="P136" s="46"/>
      <c r="Q136" s="47"/>
      <c r="R136" s="48"/>
      <c r="S136" s="40"/>
      <c r="T136" s="40"/>
      <c r="U136" s="41"/>
      <c r="V136" s="121"/>
      <c r="W136" s="117"/>
      <c r="X136" s="117"/>
      <c r="Y136" s="122"/>
      <c r="Z136" s="42"/>
      <c r="AA136" s="43"/>
      <c r="AB136" s="43"/>
      <c r="AC136" s="43"/>
      <c r="AD136" s="44"/>
      <c r="AE136" s="99" t="str">
        <f t="shared" si="2"/>
        <v/>
      </c>
    </row>
    <row r="137" spans="1:31" x14ac:dyDescent="0.3">
      <c r="A137" s="72">
        <v>132</v>
      </c>
      <c r="B137" s="238"/>
      <c r="C137" s="239"/>
      <c r="D137" s="49"/>
      <c r="E137" s="38"/>
      <c r="F137" s="39"/>
      <c r="G137" s="40"/>
      <c r="H137" s="40"/>
      <c r="I137" s="41"/>
      <c r="J137" s="42"/>
      <c r="K137" s="43"/>
      <c r="L137" s="43"/>
      <c r="M137" s="44"/>
      <c r="N137" s="45"/>
      <c r="O137" s="46"/>
      <c r="P137" s="46"/>
      <c r="Q137" s="47"/>
      <c r="R137" s="48"/>
      <c r="S137" s="40"/>
      <c r="T137" s="40"/>
      <c r="U137" s="41"/>
      <c r="V137" s="121"/>
      <c r="W137" s="117"/>
      <c r="X137" s="117"/>
      <c r="Y137" s="122"/>
      <c r="Z137" s="42"/>
      <c r="AA137" s="43"/>
      <c r="AB137" s="43"/>
      <c r="AC137" s="43"/>
      <c r="AD137" s="44"/>
      <c r="AE137" s="99" t="str">
        <f t="shared" si="2"/>
        <v/>
      </c>
    </row>
    <row r="138" spans="1:31" x14ac:dyDescent="0.3">
      <c r="A138" s="72">
        <v>133</v>
      </c>
      <c r="B138" s="238"/>
      <c r="C138" s="239"/>
      <c r="D138" s="49"/>
      <c r="E138" s="38"/>
      <c r="F138" s="39"/>
      <c r="G138" s="40"/>
      <c r="H138" s="40"/>
      <c r="I138" s="41"/>
      <c r="J138" s="42"/>
      <c r="K138" s="43"/>
      <c r="L138" s="43"/>
      <c r="M138" s="44"/>
      <c r="N138" s="45"/>
      <c r="O138" s="46"/>
      <c r="P138" s="46"/>
      <c r="Q138" s="47"/>
      <c r="R138" s="48"/>
      <c r="S138" s="40"/>
      <c r="T138" s="40"/>
      <c r="U138" s="41"/>
      <c r="V138" s="121"/>
      <c r="W138" s="117"/>
      <c r="X138" s="117"/>
      <c r="Y138" s="122"/>
      <c r="Z138" s="42"/>
      <c r="AA138" s="43"/>
      <c r="AB138" s="43"/>
      <c r="AC138" s="43"/>
      <c r="AD138" s="44"/>
      <c r="AE138" s="99" t="str">
        <f t="shared" si="2"/>
        <v/>
      </c>
    </row>
    <row r="139" spans="1:31" x14ac:dyDescent="0.3">
      <c r="A139" s="72">
        <v>134</v>
      </c>
      <c r="B139" s="238"/>
      <c r="C139" s="239"/>
      <c r="D139" s="49"/>
      <c r="E139" s="38"/>
      <c r="F139" s="39"/>
      <c r="G139" s="40"/>
      <c r="H139" s="40"/>
      <c r="I139" s="41"/>
      <c r="J139" s="42"/>
      <c r="K139" s="43"/>
      <c r="L139" s="43"/>
      <c r="M139" s="44"/>
      <c r="N139" s="45"/>
      <c r="O139" s="46"/>
      <c r="P139" s="46"/>
      <c r="Q139" s="47"/>
      <c r="R139" s="48"/>
      <c r="S139" s="40"/>
      <c r="T139" s="40"/>
      <c r="U139" s="41"/>
      <c r="V139" s="121"/>
      <c r="W139" s="117"/>
      <c r="X139" s="117"/>
      <c r="Y139" s="122"/>
      <c r="Z139" s="42"/>
      <c r="AA139" s="43"/>
      <c r="AB139" s="43"/>
      <c r="AC139" s="43"/>
      <c r="AD139" s="44"/>
      <c r="AE139" s="99" t="str">
        <f t="shared" si="2"/>
        <v/>
      </c>
    </row>
    <row r="140" spans="1:31" x14ac:dyDescent="0.3">
      <c r="A140" s="72">
        <v>135</v>
      </c>
      <c r="B140" s="238"/>
      <c r="C140" s="239"/>
      <c r="D140" s="49"/>
      <c r="E140" s="38"/>
      <c r="F140" s="39"/>
      <c r="G140" s="40"/>
      <c r="H140" s="40"/>
      <c r="I140" s="41"/>
      <c r="J140" s="42"/>
      <c r="K140" s="43"/>
      <c r="L140" s="43"/>
      <c r="M140" s="44"/>
      <c r="N140" s="45"/>
      <c r="O140" s="46"/>
      <c r="P140" s="46"/>
      <c r="Q140" s="47"/>
      <c r="R140" s="48"/>
      <c r="S140" s="40"/>
      <c r="T140" s="40"/>
      <c r="U140" s="41"/>
      <c r="V140" s="121"/>
      <c r="W140" s="117"/>
      <c r="X140" s="117"/>
      <c r="Y140" s="122"/>
      <c r="Z140" s="42"/>
      <c r="AA140" s="43"/>
      <c r="AB140" s="43"/>
      <c r="AC140" s="43"/>
      <c r="AD140" s="44"/>
      <c r="AE140" s="99" t="str">
        <f t="shared" si="2"/>
        <v/>
      </c>
    </row>
    <row r="141" spans="1:31" x14ac:dyDescent="0.3">
      <c r="A141" s="72">
        <v>136</v>
      </c>
      <c r="B141" s="238"/>
      <c r="C141" s="239"/>
      <c r="D141" s="49"/>
      <c r="E141" s="38"/>
      <c r="F141" s="39"/>
      <c r="G141" s="40"/>
      <c r="H141" s="40"/>
      <c r="I141" s="41"/>
      <c r="J141" s="42"/>
      <c r="K141" s="43"/>
      <c r="L141" s="43"/>
      <c r="M141" s="44"/>
      <c r="N141" s="45"/>
      <c r="O141" s="46"/>
      <c r="P141" s="46"/>
      <c r="Q141" s="47"/>
      <c r="R141" s="48"/>
      <c r="S141" s="40"/>
      <c r="T141" s="40"/>
      <c r="U141" s="41"/>
      <c r="V141" s="121"/>
      <c r="W141" s="117"/>
      <c r="X141" s="117"/>
      <c r="Y141" s="122"/>
      <c r="Z141" s="42"/>
      <c r="AA141" s="43"/>
      <c r="AB141" s="43"/>
      <c r="AC141" s="43"/>
      <c r="AD141" s="44"/>
      <c r="AE141" s="99" t="str">
        <f t="shared" si="2"/>
        <v/>
      </c>
    </row>
    <row r="142" spans="1:31" x14ac:dyDescent="0.3">
      <c r="A142" s="72">
        <v>137</v>
      </c>
      <c r="B142" s="238"/>
      <c r="C142" s="239"/>
      <c r="D142" s="49"/>
      <c r="E142" s="38"/>
      <c r="F142" s="39"/>
      <c r="G142" s="40"/>
      <c r="H142" s="40"/>
      <c r="I142" s="41"/>
      <c r="J142" s="42"/>
      <c r="K142" s="43"/>
      <c r="L142" s="43"/>
      <c r="M142" s="44"/>
      <c r="N142" s="45"/>
      <c r="O142" s="46"/>
      <c r="P142" s="46"/>
      <c r="Q142" s="47"/>
      <c r="R142" s="48"/>
      <c r="S142" s="40"/>
      <c r="T142" s="40"/>
      <c r="U142" s="41"/>
      <c r="V142" s="121"/>
      <c r="W142" s="117"/>
      <c r="X142" s="117"/>
      <c r="Y142" s="122"/>
      <c r="Z142" s="42"/>
      <c r="AA142" s="43"/>
      <c r="AB142" s="43"/>
      <c r="AC142" s="43"/>
      <c r="AD142" s="44"/>
      <c r="AE142" s="99" t="str">
        <f t="shared" si="2"/>
        <v/>
      </c>
    </row>
    <row r="143" spans="1:31" x14ac:dyDescent="0.3">
      <c r="A143" s="72">
        <v>138</v>
      </c>
      <c r="B143" s="238"/>
      <c r="C143" s="239"/>
      <c r="D143" s="49"/>
      <c r="E143" s="38"/>
      <c r="F143" s="39"/>
      <c r="G143" s="40"/>
      <c r="H143" s="40"/>
      <c r="I143" s="41"/>
      <c r="J143" s="42"/>
      <c r="K143" s="43"/>
      <c r="L143" s="43"/>
      <c r="M143" s="44"/>
      <c r="N143" s="45"/>
      <c r="O143" s="46"/>
      <c r="P143" s="46"/>
      <c r="Q143" s="47"/>
      <c r="R143" s="48"/>
      <c r="S143" s="40"/>
      <c r="T143" s="40"/>
      <c r="U143" s="41"/>
      <c r="V143" s="121"/>
      <c r="W143" s="117"/>
      <c r="X143" s="117"/>
      <c r="Y143" s="122"/>
      <c r="Z143" s="42"/>
      <c r="AA143" s="43"/>
      <c r="AB143" s="43"/>
      <c r="AC143" s="43"/>
      <c r="AD143" s="44"/>
      <c r="AE143" s="99" t="str">
        <f t="shared" si="2"/>
        <v/>
      </c>
    </row>
    <row r="144" spans="1:31" x14ac:dyDescent="0.3">
      <c r="A144" s="72">
        <v>139</v>
      </c>
      <c r="B144" s="238"/>
      <c r="C144" s="239"/>
      <c r="D144" s="49"/>
      <c r="E144" s="38"/>
      <c r="F144" s="39"/>
      <c r="G144" s="40"/>
      <c r="H144" s="40"/>
      <c r="I144" s="41"/>
      <c r="J144" s="42"/>
      <c r="K144" s="43"/>
      <c r="L144" s="43"/>
      <c r="M144" s="44"/>
      <c r="N144" s="45"/>
      <c r="O144" s="46"/>
      <c r="P144" s="46"/>
      <c r="Q144" s="47"/>
      <c r="R144" s="48"/>
      <c r="S144" s="40"/>
      <c r="T144" s="40"/>
      <c r="U144" s="41"/>
      <c r="V144" s="121"/>
      <c r="W144" s="117"/>
      <c r="X144" s="117"/>
      <c r="Y144" s="122"/>
      <c r="Z144" s="42"/>
      <c r="AA144" s="43"/>
      <c r="AB144" s="43"/>
      <c r="AC144" s="43"/>
      <c r="AD144" s="44"/>
      <c r="AE144" s="99" t="str">
        <f t="shared" si="2"/>
        <v/>
      </c>
    </row>
    <row r="145" spans="1:31" x14ac:dyDescent="0.3">
      <c r="A145" s="72">
        <v>140</v>
      </c>
      <c r="B145" s="238"/>
      <c r="C145" s="239"/>
      <c r="D145" s="49"/>
      <c r="E145" s="38"/>
      <c r="F145" s="39"/>
      <c r="G145" s="40"/>
      <c r="H145" s="40"/>
      <c r="I145" s="41"/>
      <c r="J145" s="42"/>
      <c r="K145" s="43"/>
      <c r="L145" s="43"/>
      <c r="M145" s="44"/>
      <c r="N145" s="45"/>
      <c r="O145" s="46"/>
      <c r="P145" s="46"/>
      <c r="Q145" s="47"/>
      <c r="R145" s="48"/>
      <c r="S145" s="40"/>
      <c r="T145" s="40"/>
      <c r="U145" s="41"/>
      <c r="V145" s="121"/>
      <c r="W145" s="117"/>
      <c r="X145" s="117"/>
      <c r="Y145" s="122"/>
      <c r="Z145" s="42"/>
      <c r="AA145" s="43"/>
      <c r="AB145" s="43"/>
      <c r="AC145" s="43"/>
      <c r="AD145" s="44"/>
      <c r="AE145" s="99" t="str">
        <f t="shared" si="2"/>
        <v/>
      </c>
    </row>
    <row r="146" spans="1:31" x14ac:dyDescent="0.3">
      <c r="A146" s="72">
        <v>141</v>
      </c>
      <c r="B146" s="238"/>
      <c r="C146" s="239"/>
      <c r="D146" s="49"/>
      <c r="E146" s="38"/>
      <c r="F146" s="39"/>
      <c r="G146" s="40"/>
      <c r="H146" s="40"/>
      <c r="I146" s="41"/>
      <c r="J146" s="42"/>
      <c r="K146" s="43"/>
      <c r="L146" s="43"/>
      <c r="M146" s="44"/>
      <c r="N146" s="45"/>
      <c r="O146" s="46"/>
      <c r="P146" s="46"/>
      <c r="Q146" s="47"/>
      <c r="R146" s="48"/>
      <c r="S146" s="40"/>
      <c r="T146" s="40"/>
      <c r="U146" s="41"/>
      <c r="V146" s="121"/>
      <c r="W146" s="117"/>
      <c r="X146" s="117"/>
      <c r="Y146" s="122"/>
      <c r="Z146" s="42"/>
      <c r="AA146" s="43"/>
      <c r="AB146" s="43"/>
      <c r="AC146" s="43"/>
      <c r="AD146" s="44"/>
      <c r="AE146" s="99" t="str">
        <f t="shared" si="2"/>
        <v/>
      </c>
    </row>
    <row r="147" spans="1:31" x14ac:dyDescent="0.3">
      <c r="A147" s="72">
        <v>142</v>
      </c>
      <c r="B147" s="238"/>
      <c r="C147" s="239"/>
      <c r="D147" s="49"/>
      <c r="E147" s="38"/>
      <c r="F147" s="39"/>
      <c r="G147" s="40"/>
      <c r="H147" s="40"/>
      <c r="I147" s="41"/>
      <c r="J147" s="42"/>
      <c r="K147" s="43"/>
      <c r="L147" s="43"/>
      <c r="M147" s="44"/>
      <c r="N147" s="45"/>
      <c r="O147" s="46"/>
      <c r="P147" s="46"/>
      <c r="Q147" s="47"/>
      <c r="R147" s="48"/>
      <c r="S147" s="40"/>
      <c r="T147" s="40"/>
      <c r="U147" s="41"/>
      <c r="V147" s="121"/>
      <c r="W147" s="117"/>
      <c r="X147" s="117"/>
      <c r="Y147" s="122"/>
      <c r="Z147" s="42"/>
      <c r="AA147" s="43"/>
      <c r="AB147" s="43"/>
      <c r="AC147" s="43"/>
      <c r="AD147" s="44"/>
      <c r="AE147" s="99" t="str">
        <f t="shared" si="2"/>
        <v/>
      </c>
    </row>
    <row r="148" spans="1:31" x14ac:dyDescent="0.3">
      <c r="A148" s="72">
        <v>143</v>
      </c>
      <c r="B148" s="238"/>
      <c r="C148" s="239"/>
      <c r="D148" s="49"/>
      <c r="E148" s="38"/>
      <c r="F148" s="39"/>
      <c r="G148" s="40"/>
      <c r="H148" s="40"/>
      <c r="I148" s="41"/>
      <c r="J148" s="42"/>
      <c r="K148" s="43"/>
      <c r="L148" s="43"/>
      <c r="M148" s="44"/>
      <c r="N148" s="45"/>
      <c r="O148" s="46"/>
      <c r="P148" s="46"/>
      <c r="Q148" s="47"/>
      <c r="R148" s="48"/>
      <c r="S148" s="40"/>
      <c r="T148" s="40"/>
      <c r="U148" s="41"/>
      <c r="V148" s="121"/>
      <c r="W148" s="117"/>
      <c r="X148" s="117"/>
      <c r="Y148" s="122"/>
      <c r="Z148" s="42"/>
      <c r="AA148" s="43"/>
      <c r="AB148" s="43"/>
      <c r="AC148" s="43"/>
      <c r="AD148" s="44"/>
      <c r="AE148" s="99" t="str">
        <f t="shared" si="2"/>
        <v/>
      </c>
    </row>
    <row r="149" spans="1:31" x14ac:dyDescent="0.3">
      <c r="A149" s="72">
        <v>144</v>
      </c>
      <c r="B149" s="238"/>
      <c r="C149" s="239"/>
      <c r="D149" s="49"/>
      <c r="E149" s="38"/>
      <c r="F149" s="39"/>
      <c r="G149" s="40"/>
      <c r="H149" s="40"/>
      <c r="I149" s="41"/>
      <c r="J149" s="42"/>
      <c r="K149" s="43"/>
      <c r="L149" s="43"/>
      <c r="M149" s="44"/>
      <c r="N149" s="45"/>
      <c r="O149" s="46"/>
      <c r="P149" s="46"/>
      <c r="Q149" s="47"/>
      <c r="R149" s="48"/>
      <c r="S149" s="40"/>
      <c r="T149" s="40"/>
      <c r="U149" s="41"/>
      <c r="V149" s="121"/>
      <c r="W149" s="117"/>
      <c r="X149" s="117"/>
      <c r="Y149" s="122"/>
      <c r="Z149" s="42"/>
      <c r="AA149" s="43"/>
      <c r="AB149" s="43"/>
      <c r="AC149" s="43"/>
      <c r="AD149" s="44"/>
      <c r="AE149" s="99" t="str">
        <f t="shared" si="2"/>
        <v/>
      </c>
    </row>
    <row r="150" spans="1:31" x14ac:dyDescent="0.3">
      <c r="A150" s="72">
        <v>145</v>
      </c>
      <c r="B150" s="238"/>
      <c r="C150" s="239"/>
      <c r="D150" s="49"/>
      <c r="E150" s="38"/>
      <c r="F150" s="39"/>
      <c r="G150" s="40"/>
      <c r="H150" s="40"/>
      <c r="I150" s="41"/>
      <c r="J150" s="42"/>
      <c r="K150" s="43"/>
      <c r="L150" s="43"/>
      <c r="M150" s="44"/>
      <c r="N150" s="45"/>
      <c r="O150" s="46"/>
      <c r="P150" s="46"/>
      <c r="Q150" s="47"/>
      <c r="R150" s="48"/>
      <c r="S150" s="40"/>
      <c r="T150" s="40"/>
      <c r="U150" s="41"/>
      <c r="V150" s="121"/>
      <c r="W150" s="117"/>
      <c r="X150" s="117"/>
      <c r="Y150" s="122"/>
      <c r="Z150" s="42"/>
      <c r="AA150" s="43"/>
      <c r="AB150" s="43"/>
      <c r="AC150" s="43"/>
      <c r="AD150" s="44"/>
      <c r="AE150" s="99" t="str">
        <f t="shared" si="2"/>
        <v/>
      </c>
    </row>
    <row r="151" spans="1:31" x14ac:dyDescent="0.3">
      <c r="A151" s="72">
        <v>146</v>
      </c>
      <c r="B151" s="238"/>
      <c r="C151" s="239"/>
      <c r="D151" s="49"/>
      <c r="E151" s="38"/>
      <c r="F151" s="39"/>
      <c r="G151" s="40"/>
      <c r="H151" s="40"/>
      <c r="I151" s="41"/>
      <c r="J151" s="42"/>
      <c r="K151" s="43"/>
      <c r="L151" s="43"/>
      <c r="M151" s="44"/>
      <c r="N151" s="45"/>
      <c r="O151" s="46"/>
      <c r="P151" s="46"/>
      <c r="Q151" s="47"/>
      <c r="R151" s="48"/>
      <c r="S151" s="40"/>
      <c r="T151" s="40"/>
      <c r="U151" s="41"/>
      <c r="V151" s="121"/>
      <c r="W151" s="117"/>
      <c r="X151" s="117"/>
      <c r="Y151" s="122"/>
      <c r="Z151" s="42"/>
      <c r="AA151" s="43"/>
      <c r="AB151" s="43"/>
      <c r="AC151" s="43"/>
      <c r="AD151" s="44"/>
      <c r="AE151" s="99" t="str">
        <f t="shared" si="2"/>
        <v/>
      </c>
    </row>
    <row r="152" spans="1:31" x14ac:dyDescent="0.3">
      <c r="A152" s="72">
        <v>147</v>
      </c>
      <c r="B152" s="238"/>
      <c r="C152" s="239"/>
      <c r="D152" s="49"/>
      <c r="E152" s="38"/>
      <c r="F152" s="39"/>
      <c r="G152" s="40"/>
      <c r="H152" s="40"/>
      <c r="I152" s="41"/>
      <c r="J152" s="42"/>
      <c r="K152" s="43"/>
      <c r="L152" s="43"/>
      <c r="M152" s="44"/>
      <c r="N152" s="45"/>
      <c r="O152" s="46"/>
      <c r="P152" s="46"/>
      <c r="Q152" s="47"/>
      <c r="R152" s="48"/>
      <c r="S152" s="40"/>
      <c r="T152" s="40"/>
      <c r="U152" s="41"/>
      <c r="V152" s="121"/>
      <c r="W152" s="117"/>
      <c r="X152" s="117"/>
      <c r="Y152" s="122"/>
      <c r="Z152" s="42"/>
      <c r="AA152" s="43"/>
      <c r="AB152" s="43"/>
      <c r="AC152" s="43"/>
      <c r="AD152" s="44"/>
      <c r="AE152" s="99" t="str">
        <f t="shared" si="2"/>
        <v/>
      </c>
    </row>
    <row r="153" spans="1:31" x14ac:dyDescent="0.3">
      <c r="A153" s="72">
        <v>148</v>
      </c>
      <c r="B153" s="238"/>
      <c r="C153" s="239"/>
      <c r="D153" s="49"/>
      <c r="E153" s="38"/>
      <c r="F153" s="39"/>
      <c r="G153" s="40"/>
      <c r="H153" s="40"/>
      <c r="I153" s="41"/>
      <c r="J153" s="42"/>
      <c r="K153" s="43"/>
      <c r="L153" s="43"/>
      <c r="M153" s="44"/>
      <c r="N153" s="45"/>
      <c r="O153" s="46"/>
      <c r="P153" s="46"/>
      <c r="Q153" s="47"/>
      <c r="R153" s="48"/>
      <c r="S153" s="40"/>
      <c r="T153" s="40"/>
      <c r="U153" s="41"/>
      <c r="V153" s="121"/>
      <c r="W153" s="117"/>
      <c r="X153" s="117"/>
      <c r="Y153" s="122"/>
      <c r="Z153" s="42"/>
      <c r="AA153" s="43"/>
      <c r="AB153" s="43"/>
      <c r="AC153" s="43"/>
      <c r="AD153" s="44"/>
      <c r="AE153" s="99" t="str">
        <f t="shared" si="2"/>
        <v/>
      </c>
    </row>
    <row r="154" spans="1:31" x14ac:dyDescent="0.3">
      <c r="A154" s="72">
        <v>149</v>
      </c>
      <c r="B154" s="238"/>
      <c r="C154" s="239"/>
      <c r="D154" s="49"/>
      <c r="E154" s="38"/>
      <c r="F154" s="39"/>
      <c r="G154" s="40"/>
      <c r="H154" s="40"/>
      <c r="I154" s="41"/>
      <c r="J154" s="42"/>
      <c r="K154" s="43"/>
      <c r="L154" s="43"/>
      <c r="M154" s="44"/>
      <c r="N154" s="45"/>
      <c r="O154" s="46"/>
      <c r="P154" s="46"/>
      <c r="Q154" s="47"/>
      <c r="R154" s="48"/>
      <c r="S154" s="40"/>
      <c r="T154" s="40"/>
      <c r="U154" s="41"/>
      <c r="V154" s="121"/>
      <c r="W154" s="117"/>
      <c r="X154" s="117"/>
      <c r="Y154" s="122"/>
      <c r="Z154" s="42"/>
      <c r="AA154" s="43"/>
      <c r="AB154" s="43"/>
      <c r="AC154" s="43"/>
      <c r="AD154" s="44"/>
      <c r="AE154" s="99" t="str">
        <f t="shared" si="2"/>
        <v/>
      </c>
    </row>
    <row r="155" spans="1:31" x14ac:dyDescent="0.3">
      <c r="A155" s="72">
        <v>150</v>
      </c>
      <c r="B155" s="238"/>
      <c r="C155" s="239"/>
      <c r="D155" s="49"/>
      <c r="E155" s="38"/>
      <c r="F155" s="39"/>
      <c r="G155" s="40"/>
      <c r="H155" s="40"/>
      <c r="I155" s="41"/>
      <c r="J155" s="42"/>
      <c r="K155" s="43"/>
      <c r="L155" s="43"/>
      <c r="M155" s="44"/>
      <c r="N155" s="45"/>
      <c r="O155" s="46"/>
      <c r="P155" s="46"/>
      <c r="Q155" s="47"/>
      <c r="R155" s="48"/>
      <c r="S155" s="40"/>
      <c r="T155" s="40"/>
      <c r="U155" s="41"/>
      <c r="V155" s="121"/>
      <c r="W155" s="117"/>
      <c r="X155" s="117"/>
      <c r="Y155" s="122"/>
      <c r="Z155" s="42"/>
      <c r="AA155" s="43"/>
      <c r="AB155" s="43"/>
      <c r="AC155" s="43"/>
      <c r="AD155" s="44"/>
      <c r="AE155" s="99" t="str">
        <f t="shared" si="2"/>
        <v/>
      </c>
    </row>
    <row r="156" spans="1:31" x14ac:dyDescent="0.3">
      <c r="A156" s="72">
        <v>151</v>
      </c>
      <c r="B156" s="238"/>
      <c r="C156" s="239"/>
      <c r="D156" s="49"/>
      <c r="E156" s="38"/>
      <c r="F156" s="39"/>
      <c r="G156" s="40"/>
      <c r="H156" s="40"/>
      <c r="I156" s="41"/>
      <c r="J156" s="42"/>
      <c r="K156" s="43"/>
      <c r="L156" s="43"/>
      <c r="M156" s="44"/>
      <c r="N156" s="45"/>
      <c r="O156" s="46"/>
      <c r="P156" s="46"/>
      <c r="Q156" s="47"/>
      <c r="R156" s="48"/>
      <c r="S156" s="40"/>
      <c r="T156" s="40"/>
      <c r="U156" s="41"/>
      <c r="V156" s="121"/>
      <c r="W156" s="117"/>
      <c r="X156" s="117"/>
      <c r="Y156" s="122"/>
      <c r="Z156" s="42"/>
      <c r="AA156" s="43"/>
      <c r="AB156" s="43"/>
      <c r="AC156" s="43"/>
      <c r="AD156" s="44"/>
      <c r="AE156" s="99" t="str">
        <f t="shared" si="2"/>
        <v/>
      </c>
    </row>
    <row r="157" spans="1:31" x14ac:dyDescent="0.3">
      <c r="A157" s="72">
        <v>152</v>
      </c>
      <c r="B157" s="238"/>
      <c r="C157" s="239"/>
      <c r="D157" s="49"/>
      <c r="E157" s="38"/>
      <c r="F157" s="39"/>
      <c r="G157" s="40"/>
      <c r="H157" s="40"/>
      <c r="I157" s="41"/>
      <c r="J157" s="42"/>
      <c r="K157" s="43"/>
      <c r="L157" s="43"/>
      <c r="M157" s="44"/>
      <c r="N157" s="45"/>
      <c r="O157" s="46"/>
      <c r="P157" s="46"/>
      <c r="Q157" s="47"/>
      <c r="R157" s="48"/>
      <c r="S157" s="40"/>
      <c r="T157" s="40"/>
      <c r="U157" s="41"/>
      <c r="V157" s="121"/>
      <c r="W157" s="117"/>
      <c r="X157" s="117"/>
      <c r="Y157" s="122"/>
      <c r="Z157" s="42"/>
      <c r="AA157" s="43"/>
      <c r="AB157" s="43"/>
      <c r="AC157" s="43"/>
      <c r="AD157" s="44"/>
      <c r="AE157" s="99" t="str">
        <f t="shared" si="2"/>
        <v/>
      </c>
    </row>
    <row r="158" spans="1:31" x14ac:dyDescent="0.3">
      <c r="A158" s="72">
        <v>153</v>
      </c>
      <c r="B158" s="238"/>
      <c r="C158" s="239"/>
      <c r="D158" s="49"/>
      <c r="E158" s="38"/>
      <c r="F158" s="39"/>
      <c r="G158" s="40"/>
      <c r="H158" s="40"/>
      <c r="I158" s="41"/>
      <c r="J158" s="42"/>
      <c r="K158" s="43"/>
      <c r="L158" s="43"/>
      <c r="M158" s="44"/>
      <c r="N158" s="45"/>
      <c r="O158" s="46"/>
      <c r="P158" s="46"/>
      <c r="Q158" s="47"/>
      <c r="R158" s="48"/>
      <c r="S158" s="40"/>
      <c r="T158" s="40"/>
      <c r="U158" s="41"/>
      <c r="V158" s="121"/>
      <c r="W158" s="117"/>
      <c r="X158" s="117"/>
      <c r="Y158" s="122"/>
      <c r="Z158" s="42"/>
      <c r="AA158" s="43"/>
      <c r="AB158" s="43"/>
      <c r="AC158" s="43"/>
      <c r="AD158" s="44"/>
      <c r="AE158" s="99" t="str">
        <f t="shared" si="2"/>
        <v/>
      </c>
    </row>
    <row r="159" spans="1:31" x14ac:dyDescent="0.3">
      <c r="A159" s="72">
        <v>154</v>
      </c>
      <c r="B159" s="238"/>
      <c r="C159" s="239"/>
      <c r="D159" s="49"/>
      <c r="E159" s="38"/>
      <c r="F159" s="39"/>
      <c r="G159" s="40"/>
      <c r="H159" s="40"/>
      <c r="I159" s="41"/>
      <c r="J159" s="42"/>
      <c r="K159" s="43"/>
      <c r="L159" s="43"/>
      <c r="M159" s="44"/>
      <c r="N159" s="45"/>
      <c r="O159" s="46"/>
      <c r="P159" s="46"/>
      <c r="Q159" s="47"/>
      <c r="R159" s="48"/>
      <c r="S159" s="40"/>
      <c r="T159" s="40"/>
      <c r="U159" s="41"/>
      <c r="V159" s="121"/>
      <c r="W159" s="117"/>
      <c r="X159" s="117"/>
      <c r="Y159" s="122"/>
      <c r="Z159" s="42"/>
      <c r="AA159" s="43"/>
      <c r="AB159" s="43"/>
      <c r="AC159" s="43"/>
      <c r="AD159" s="44"/>
      <c r="AE159" s="99" t="str">
        <f t="shared" si="2"/>
        <v/>
      </c>
    </row>
    <row r="160" spans="1:31" x14ac:dyDescent="0.3">
      <c r="A160" s="72">
        <v>155</v>
      </c>
      <c r="B160" s="238"/>
      <c r="C160" s="239"/>
      <c r="D160" s="49"/>
      <c r="E160" s="38"/>
      <c r="F160" s="39"/>
      <c r="G160" s="40"/>
      <c r="H160" s="40"/>
      <c r="I160" s="41"/>
      <c r="J160" s="42"/>
      <c r="K160" s="43"/>
      <c r="L160" s="43"/>
      <c r="M160" s="44"/>
      <c r="N160" s="45"/>
      <c r="O160" s="46"/>
      <c r="P160" s="46"/>
      <c r="Q160" s="47"/>
      <c r="R160" s="48"/>
      <c r="S160" s="40"/>
      <c r="T160" s="40"/>
      <c r="U160" s="41"/>
      <c r="V160" s="121"/>
      <c r="W160" s="117"/>
      <c r="X160" s="117"/>
      <c r="Y160" s="122"/>
      <c r="Z160" s="42"/>
      <c r="AA160" s="43"/>
      <c r="AB160" s="43"/>
      <c r="AC160" s="43"/>
      <c r="AD160" s="44"/>
      <c r="AE160" s="99" t="str">
        <f t="shared" si="2"/>
        <v/>
      </c>
    </row>
    <row r="161" spans="1:31" x14ac:dyDescent="0.3">
      <c r="A161" s="72">
        <v>156</v>
      </c>
      <c r="B161" s="238"/>
      <c r="C161" s="239"/>
      <c r="D161" s="49"/>
      <c r="E161" s="38"/>
      <c r="F161" s="39"/>
      <c r="G161" s="40"/>
      <c r="H161" s="40"/>
      <c r="I161" s="41"/>
      <c r="J161" s="42"/>
      <c r="K161" s="43"/>
      <c r="L161" s="43"/>
      <c r="M161" s="44"/>
      <c r="N161" s="45"/>
      <c r="O161" s="46"/>
      <c r="P161" s="46"/>
      <c r="Q161" s="47"/>
      <c r="R161" s="48"/>
      <c r="S161" s="40"/>
      <c r="T161" s="40"/>
      <c r="U161" s="41"/>
      <c r="V161" s="121"/>
      <c r="W161" s="117"/>
      <c r="X161" s="117"/>
      <c r="Y161" s="122"/>
      <c r="Z161" s="42"/>
      <c r="AA161" s="43"/>
      <c r="AB161" s="43"/>
      <c r="AC161" s="43"/>
      <c r="AD161" s="44"/>
      <c r="AE161" s="99" t="str">
        <f t="shared" si="2"/>
        <v/>
      </c>
    </row>
    <row r="162" spans="1:31" x14ac:dyDescent="0.3">
      <c r="A162" s="72">
        <v>157</v>
      </c>
      <c r="B162" s="238"/>
      <c r="C162" s="239"/>
      <c r="D162" s="49"/>
      <c r="E162" s="38"/>
      <c r="F162" s="39"/>
      <c r="G162" s="40"/>
      <c r="H162" s="40"/>
      <c r="I162" s="41"/>
      <c r="J162" s="42"/>
      <c r="K162" s="43"/>
      <c r="L162" s="43"/>
      <c r="M162" s="44"/>
      <c r="N162" s="45"/>
      <c r="O162" s="46"/>
      <c r="P162" s="46"/>
      <c r="Q162" s="47"/>
      <c r="R162" s="48"/>
      <c r="S162" s="40"/>
      <c r="T162" s="40"/>
      <c r="U162" s="41"/>
      <c r="V162" s="121"/>
      <c r="W162" s="117"/>
      <c r="X162" s="117"/>
      <c r="Y162" s="122"/>
      <c r="Z162" s="42"/>
      <c r="AA162" s="43"/>
      <c r="AB162" s="43"/>
      <c r="AC162" s="43"/>
      <c r="AD162" s="44"/>
      <c r="AE162" s="99" t="str">
        <f t="shared" si="2"/>
        <v/>
      </c>
    </row>
    <row r="163" spans="1:31" x14ac:dyDescent="0.3">
      <c r="A163" s="72">
        <v>158</v>
      </c>
      <c r="B163" s="238"/>
      <c r="C163" s="239"/>
      <c r="D163" s="49"/>
      <c r="E163" s="38"/>
      <c r="F163" s="39"/>
      <c r="G163" s="40"/>
      <c r="H163" s="40"/>
      <c r="I163" s="41"/>
      <c r="J163" s="42"/>
      <c r="K163" s="43"/>
      <c r="L163" s="43"/>
      <c r="M163" s="44"/>
      <c r="N163" s="45"/>
      <c r="O163" s="46"/>
      <c r="P163" s="46"/>
      <c r="Q163" s="47"/>
      <c r="R163" s="48"/>
      <c r="S163" s="40"/>
      <c r="T163" s="40"/>
      <c r="U163" s="41"/>
      <c r="V163" s="121"/>
      <c r="W163" s="117"/>
      <c r="X163" s="117"/>
      <c r="Y163" s="122"/>
      <c r="Z163" s="42"/>
      <c r="AA163" s="43"/>
      <c r="AB163" s="43"/>
      <c r="AC163" s="43"/>
      <c r="AD163" s="44"/>
      <c r="AE163" s="99" t="str">
        <f t="shared" si="2"/>
        <v/>
      </c>
    </row>
    <row r="164" spans="1:31" x14ac:dyDescent="0.3">
      <c r="A164" s="72">
        <v>159</v>
      </c>
      <c r="B164" s="238"/>
      <c r="C164" s="239"/>
      <c r="D164" s="49"/>
      <c r="E164" s="38"/>
      <c r="F164" s="39"/>
      <c r="G164" s="40"/>
      <c r="H164" s="40"/>
      <c r="I164" s="41"/>
      <c r="J164" s="42"/>
      <c r="K164" s="43"/>
      <c r="L164" s="43"/>
      <c r="M164" s="44"/>
      <c r="N164" s="45"/>
      <c r="O164" s="46"/>
      <c r="P164" s="46"/>
      <c r="Q164" s="47"/>
      <c r="R164" s="48"/>
      <c r="S164" s="40"/>
      <c r="T164" s="40"/>
      <c r="U164" s="41"/>
      <c r="V164" s="121"/>
      <c r="W164" s="117"/>
      <c r="X164" s="117"/>
      <c r="Y164" s="122"/>
      <c r="Z164" s="42"/>
      <c r="AA164" s="43"/>
      <c r="AB164" s="43"/>
      <c r="AC164" s="43"/>
      <c r="AD164" s="44"/>
      <c r="AE164" s="99" t="str">
        <f t="shared" si="2"/>
        <v/>
      </c>
    </row>
    <row r="165" spans="1:31" x14ac:dyDescent="0.3">
      <c r="A165" s="72">
        <v>160</v>
      </c>
      <c r="B165" s="238"/>
      <c r="C165" s="239"/>
      <c r="D165" s="49"/>
      <c r="E165" s="38"/>
      <c r="F165" s="39"/>
      <c r="G165" s="40"/>
      <c r="H165" s="40"/>
      <c r="I165" s="41"/>
      <c r="J165" s="42"/>
      <c r="K165" s="43"/>
      <c r="L165" s="43"/>
      <c r="M165" s="44"/>
      <c r="N165" s="45"/>
      <c r="O165" s="46"/>
      <c r="P165" s="46"/>
      <c r="Q165" s="47"/>
      <c r="R165" s="48"/>
      <c r="S165" s="40"/>
      <c r="T165" s="40"/>
      <c r="U165" s="41"/>
      <c r="V165" s="121"/>
      <c r="W165" s="117"/>
      <c r="X165" s="117"/>
      <c r="Y165" s="122"/>
      <c r="Z165" s="42"/>
      <c r="AA165" s="43"/>
      <c r="AB165" s="43"/>
      <c r="AC165" s="43"/>
      <c r="AD165" s="44"/>
      <c r="AE165" s="99" t="str">
        <f t="shared" si="2"/>
        <v/>
      </c>
    </row>
    <row r="166" spans="1:31" x14ac:dyDescent="0.3">
      <c r="A166" s="72">
        <v>161</v>
      </c>
      <c r="B166" s="238"/>
      <c r="C166" s="239"/>
      <c r="D166" s="49"/>
      <c r="E166" s="38"/>
      <c r="F166" s="39"/>
      <c r="G166" s="40"/>
      <c r="H166" s="40"/>
      <c r="I166" s="41"/>
      <c r="J166" s="42"/>
      <c r="K166" s="43"/>
      <c r="L166" s="43"/>
      <c r="M166" s="44"/>
      <c r="N166" s="45"/>
      <c r="O166" s="46"/>
      <c r="P166" s="46"/>
      <c r="Q166" s="47"/>
      <c r="R166" s="48"/>
      <c r="S166" s="40"/>
      <c r="T166" s="40"/>
      <c r="U166" s="41"/>
      <c r="V166" s="121"/>
      <c r="W166" s="117"/>
      <c r="X166" s="117"/>
      <c r="Y166" s="122"/>
      <c r="Z166" s="42"/>
      <c r="AA166" s="43"/>
      <c r="AB166" s="43"/>
      <c r="AC166" s="43"/>
      <c r="AD166" s="44"/>
      <c r="AE166" s="99" t="str">
        <f t="shared" si="2"/>
        <v/>
      </c>
    </row>
    <row r="167" spans="1:31" x14ac:dyDescent="0.3">
      <c r="A167" s="72">
        <v>162</v>
      </c>
      <c r="B167" s="238"/>
      <c r="C167" s="239"/>
      <c r="D167" s="49"/>
      <c r="E167" s="38"/>
      <c r="F167" s="39"/>
      <c r="G167" s="40"/>
      <c r="H167" s="40"/>
      <c r="I167" s="41"/>
      <c r="J167" s="42"/>
      <c r="K167" s="43"/>
      <c r="L167" s="43"/>
      <c r="M167" s="44"/>
      <c r="N167" s="45"/>
      <c r="O167" s="46"/>
      <c r="P167" s="46"/>
      <c r="Q167" s="47"/>
      <c r="R167" s="48"/>
      <c r="S167" s="40"/>
      <c r="T167" s="40"/>
      <c r="U167" s="41"/>
      <c r="V167" s="121"/>
      <c r="W167" s="117"/>
      <c r="X167" s="117"/>
      <c r="Y167" s="122"/>
      <c r="Z167" s="42"/>
      <c r="AA167" s="43"/>
      <c r="AB167" s="43"/>
      <c r="AC167" s="43"/>
      <c r="AD167" s="44"/>
      <c r="AE167" s="99" t="str">
        <f t="shared" si="2"/>
        <v/>
      </c>
    </row>
    <row r="168" spans="1:31" x14ac:dyDescent="0.3">
      <c r="A168" s="72">
        <v>163</v>
      </c>
      <c r="B168" s="238"/>
      <c r="C168" s="239"/>
      <c r="D168" s="49"/>
      <c r="E168" s="38"/>
      <c r="F168" s="39"/>
      <c r="G168" s="40"/>
      <c r="H168" s="40"/>
      <c r="I168" s="41"/>
      <c r="J168" s="42"/>
      <c r="K168" s="43"/>
      <c r="L168" s="43"/>
      <c r="M168" s="44"/>
      <c r="N168" s="45"/>
      <c r="O168" s="46"/>
      <c r="P168" s="46"/>
      <c r="Q168" s="47"/>
      <c r="R168" s="48"/>
      <c r="S168" s="40"/>
      <c r="T168" s="40"/>
      <c r="U168" s="41"/>
      <c r="V168" s="121"/>
      <c r="W168" s="117"/>
      <c r="X168" s="117"/>
      <c r="Y168" s="122"/>
      <c r="Z168" s="42"/>
      <c r="AA168" s="43"/>
      <c r="AB168" s="43"/>
      <c r="AC168" s="43"/>
      <c r="AD168" s="44"/>
      <c r="AE168" s="99" t="str">
        <f t="shared" si="2"/>
        <v/>
      </c>
    </row>
    <row r="169" spans="1:31" x14ac:dyDescent="0.3">
      <c r="A169" s="72">
        <v>164</v>
      </c>
      <c r="B169" s="238"/>
      <c r="C169" s="239"/>
      <c r="D169" s="49"/>
      <c r="E169" s="38"/>
      <c r="F169" s="39"/>
      <c r="G169" s="40"/>
      <c r="H169" s="40"/>
      <c r="I169" s="41"/>
      <c r="J169" s="42"/>
      <c r="K169" s="43"/>
      <c r="L169" s="43"/>
      <c r="M169" s="44"/>
      <c r="N169" s="45"/>
      <c r="O169" s="46"/>
      <c r="P169" s="46"/>
      <c r="Q169" s="47"/>
      <c r="R169" s="48"/>
      <c r="S169" s="40"/>
      <c r="T169" s="40"/>
      <c r="U169" s="41"/>
      <c r="V169" s="121"/>
      <c r="W169" s="117"/>
      <c r="X169" s="117"/>
      <c r="Y169" s="122"/>
      <c r="Z169" s="42"/>
      <c r="AA169" s="43"/>
      <c r="AB169" s="43"/>
      <c r="AC169" s="43"/>
      <c r="AD169" s="44"/>
      <c r="AE169" s="99" t="str">
        <f t="shared" si="2"/>
        <v/>
      </c>
    </row>
    <row r="170" spans="1:31" x14ac:dyDescent="0.3">
      <c r="A170" s="72">
        <v>165</v>
      </c>
      <c r="B170" s="238"/>
      <c r="C170" s="239"/>
      <c r="D170" s="49"/>
      <c r="E170" s="38"/>
      <c r="F170" s="39"/>
      <c r="G170" s="40"/>
      <c r="H170" s="40"/>
      <c r="I170" s="41"/>
      <c r="J170" s="42"/>
      <c r="K170" s="43"/>
      <c r="L170" s="43"/>
      <c r="M170" s="44"/>
      <c r="N170" s="45"/>
      <c r="O170" s="46"/>
      <c r="P170" s="46"/>
      <c r="Q170" s="47"/>
      <c r="R170" s="48"/>
      <c r="S170" s="40"/>
      <c r="T170" s="40"/>
      <c r="U170" s="41"/>
      <c r="V170" s="121"/>
      <c r="W170" s="117"/>
      <c r="X170" s="117"/>
      <c r="Y170" s="122"/>
      <c r="Z170" s="42"/>
      <c r="AA170" s="43"/>
      <c r="AB170" s="43"/>
      <c r="AC170" s="43"/>
      <c r="AD170" s="44"/>
      <c r="AE170" s="99" t="str">
        <f t="shared" si="2"/>
        <v/>
      </c>
    </row>
    <row r="171" spans="1:31" x14ac:dyDescent="0.3">
      <c r="A171" s="72">
        <v>166</v>
      </c>
      <c r="B171" s="238"/>
      <c r="C171" s="239"/>
      <c r="D171" s="49"/>
      <c r="E171" s="38"/>
      <c r="F171" s="39"/>
      <c r="G171" s="40"/>
      <c r="H171" s="40"/>
      <c r="I171" s="41"/>
      <c r="J171" s="42"/>
      <c r="K171" s="43"/>
      <c r="L171" s="43"/>
      <c r="M171" s="44"/>
      <c r="N171" s="45"/>
      <c r="O171" s="46"/>
      <c r="P171" s="46"/>
      <c r="Q171" s="47"/>
      <c r="R171" s="48"/>
      <c r="S171" s="40"/>
      <c r="T171" s="40"/>
      <c r="U171" s="41"/>
      <c r="V171" s="121"/>
      <c r="W171" s="117"/>
      <c r="X171" s="117"/>
      <c r="Y171" s="122"/>
      <c r="Z171" s="42"/>
      <c r="AA171" s="43"/>
      <c r="AB171" s="43"/>
      <c r="AC171" s="43"/>
      <c r="AD171" s="44"/>
      <c r="AE171" s="99" t="str">
        <f t="shared" si="2"/>
        <v/>
      </c>
    </row>
    <row r="172" spans="1:31" x14ac:dyDescent="0.3">
      <c r="A172" s="72">
        <v>167</v>
      </c>
      <c r="B172" s="238"/>
      <c r="C172" s="239"/>
      <c r="D172" s="49"/>
      <c r="E172" s="38"/>
      <c r="F172" s="39"/>
      <c r="G172" s="40"/>
      <c r="H172" s="40"/>
      <c r="I172" s="41"/>
      <c r="J172" s="42"/>
      <c r="K172" s="43"/>
      <c r="L172" s="43"/>
      <c r="M172" s="44"/>
      <c r="N172" s="45"/>
      <c r="O172" s="46"/>
      <c r="P172" s="46"/>
      <c r="Q172" s="47"/>
      <c r="R172" s="48"/>
      <c r="S172" s="40"/>
      <c r="T172" s="40"/>
      <c r="U172" s="41"/>
      <c r="V172" s="121"/>
      <c r="W172" s="117"/>
      <c r="X172" s="117"/>
      <c r="Y172" s="122"/>
      <c r="Z172" s="42"/>
      <c r="AA172" s="43"/>
      <c r="AB172" s="43"/>
      <c r="AC172" s="43"/>
      <c r="AD172" s="44"/>
      <c r="AE172" s="99" t="str">
        <f t="shared" si="2"/>
        <v/>
      </c>
    </row>
    <row r="173" spans="1:31" x14ac:dyDescent="0.3">
      <c r="A173" s="72">
        <v>168</v>
      </c>
      <c r="B173" s="238"/>
      <c r="C173" s="239"/>
      <c r="D173" s="49"/>
      <c r="E173" s="38"/>
      <c r="F173" s="39"/>
      <c r="G173" s="40"/>
      <c r="H173" s="40"/>
      <c r="I173" s="41"/>
      <c r="J173" s="42"/>
      <c r="K173" s="43"/>
      <c r="L173" s="43"/>
      <c r="M173" s="44"/>
      <c r="N173" s="45"/>
      <c r="O173" s="46"/>
      <c r="P173" s="46"/>
      <c r="Q173" s="47"/>
      <c r="R173" s="48"/>
      <c r="S173" s="40"/>
      <c r="T173" s="40"/>
      <c r="U173" s="41"/>
      <c r="V173" s="121"/>
      <c r="W173" s="117"/>
      <c r="X173" s="117"/>
      <c r="Y173" s="122"/>
      <c r="Z173" s="42"/>
      <c r="AA173" s="43"/>
      <c r="AB173" s="43"/>
      <c r="AC173" s="43"/>
      <c r="AD173" s="44"/>
      <c r="AE173" s="99" t="str">
        <f t="shared" si="2"/>
        <v/>
      </c>
    </row>
    <row r="174" spans="1:31" x14ac:dyDescent="0.3">
      <c r="A174" s="72">
        <v>169</v>
      </c>
      <c r="B174" s="238"/>
      <c r="C174" s="239"/>
      <c r="D174" s="49"/>
      <c r="E174" s="38"/>
      <c r="F174" s="39"/>
      <c r="G174" s="40"/>
      <c r="H174" s="40"/>
      <c r="I174" s="41"/>
      <c r="J174" s="42"/>
      <c r="K174" s="43"/>
      <c r="L174" s="43"/>
      <c r="M174" s="44"/>
      <c r="N174" s="45"/>
      <c r="O174" s="46"/>
      <c r="P174" s="46"/>
      <c r="Q174" s="47"/>
      <c r="R174" s="48"/>
      <c r="S174" s="40"/>
      <c r="T174" s="40"/>
      <c r="U174" s="41"/>
      <c r="V174" s="121"/>
      <c r="W174" s="117"/>
      <c r="X174" s="117"/>
      <c r="Y174" s="122"/>
      <c r="Z174" s="42"/>
      <c r="AA174" s="43"/>
      <c r="AB174" s="43"/>
      <c r="AC174" s="43"/>
      <c r="AD174" s="44"/>
      <c r="AE174" s="99" t="str">
        <f t="shared" si="2"/>
        <v/>
      </c>
    </row>
    <row r="175" spans="1:31" x14ac:dyDescent="0.3">
      <c r="A175" s="72">
        <v>170</v>
      </c>
      <c r="B175" s="238"/>
      <c r="C175" s="239"/>
      <c r="D175" s="49"/>
      <c r="E175" s="38"/>
      <c r="F175" s="39"/>
      <c r="G175" s="40"/>
      <c r="H175" s="40"/>
      <c r="I175" s="41"/>
      <c r="J175" s="42"/>
      <c r="K175" s="43"/>
      <c r="L175" s="43"/>
      <c r="M175" s="44"/>
      <c r="N175" s="45"/>
      <c r="O175" s="46"/>
      <c r="P175" s="46"/>
      <c r="Q175" s="47"/>
      <c r="R175" s="48"/>
      <c r="S175" s="40"/>
      <c r="T175" s="40"/>
      <c r="U175" s="41"/>
      <c r="V175" s="121"/>
      <c r="W175" s="117"/>
      <c r="X175" s="117"/>
      <c r="Y175" s="122"/>
      <c r="Z175" s="42"/>
      <c r="AA175" s="43"/>
      <c r="AB175" s="43"/>
      <c r="AC175" s="43"/>
      <c r="AD175" s="44"/>
      <c r="AE175" s="99" t="str">
        <f t="shared" si="2"/>
        <v/>
      </c>
    </row>
    <row r="176" spans="1:31" x14ac:dyDescent="0.3">
      <c r="A176" s="72">
        <v>171</v>
      </c>
      <c r="B176" s="238"/>
      <c r="C176" s="239"/>
      <c r="D176" s="49"/>
      <c r="E176" s="38"/>
      <c r="F176" s="39"/>
      <c r="G176" s="40"/>
      <c r="H176" s="40"/>
      <c r="I176" s="41"/>
      <c r="J176" s="42"/>
      <c r="K176" s="43"/>
      <c r="L176" s="43"/>
      <c r="M176" s="44"/>
      <c r="N176" s="45"/>
      <c r="O176" s="46"/>
      <c r="P176" s="46"/>
      <c r="Q176" s="47"/>
      <c r="R176" s="48"/>
      <c r="S176" s="40"/>
      <c r="T176" s="40"/>
      <c r="U176" s="41"/>
      <c r="V176" s="121"/>
      <c r="W176" s="117"/>
      <c r="X176" s="117"/>
      <c r="Y176" s="122"/>
      <c r="Z176" s="42"/>
      <c r="AA176" s="43"/>
      <c r="AB176" s="43"/>
      <c r="AC176" s="43"/>
      <c r="AD176" s="44"/>
      <c r="AE176" s="99" t="str">
        <f t="shared" si="2"/>
        <v/>
      </c>
    </row>
    <row r="177" spans="1:31" x14ac:dyDescent="0.3">
      <c r="A177" s="72">
        <v>172</v>
      </c>
      <c r="B177" s="238"/>
      <c r="C177" s="239"/>
      <c r="D177" s="49"/>
      <c r="E177" s="38"/>
      <c r="F177" s="39"/>
      <c r="G177" s="40"/>
      <c r="H177" s="40"/>
      <c r="I177" s="41"/>
      <c r="J177" s="42"/>
      <c r="K177" s="43"/>
      <c r="L177" s="43"/>
      <c r="M177" s="44"/>
      <c r="N177" s="45"/>
      <c r="O177" s="46"/>
      <c r="P177" s="46"/>
      <c r="Q177" s="47"/>
      <c r="R177" s="48"/>
      <c r="S177" s="40"/>
      <c r="T177" s="40"/>
      <c r="U177" s="41"/>
      <c r="V177" s="121"/>
      <c r="W177" s="117"/>
      <c r="X177" s="117"/>
      <c r="Y177" s="122"/>
      <c r="Z177" s="42"/>
      <c r="AA177" s="43"/>
      <c r="AB177" s="43"/>
      <c r="AC177" s="43"/>
      <c r="AD177" s="44"/>
      <c r="AE177" s="99" t="str">
        <f t="shared" si="2"/>
        <v/>
      </c>
    </row>
    <row r="178" spans="1:31" x14ac:dyDescent="0.3">
      <c r="A178" s="72">
        <v>173</v>
      </c>
      <c r="B178" s="238"/>
      <c r="C178" s="239"/>
      <c r="D178" s="49"/>
      <c r="E178" s="38"/>
      <c r="F178" s="39"/>
      <c r="G178" s="40"/>
      <c r="H178" s="40"/>
      <c r="I178" s="41"/>
      <c r="J178" s="42"/>
      <c r="K178" s="43"/>
      <c r="L178" s="43"/>
      <c r="M178" s="44"/>
      <c r="N178" s="45"/>
      <c r="O178" s="46"/>
      <c r="P178" s="46"/>
      <c r="Q178" s="47"/>
      <c r="R178" s="48"/>
      <c r="S178" s="40"/>
      <c r="T178" s="40"/>
      <c r="U178" s="41"/>
      <c r="V178" s="121"/>
      <c r="W178" s="117"/>
      <c r="X178" s="117"/>
      <c r="Y178" s="122"/>
      <c r="Z178" s="42"/>
      <c r="AA178" s="43"/>
      <c r="AB178" s="43"/>
      <c r="AC178" s="43"/>
      <c r="AD178" s="44"/>
      <c r="AE178" s="99" t="str">
        <f t="shared" si="2"/>
        <v/>
      </c>
    </row>
    <row r="179" spans="1:31" x14ac:dyDescent="0.3">
      <c r="A179" s="72">
        <v>174</v>
      </c>
      <c r="B179" s="238"/>
      <c r="C179" s="239"/>
      <c r="D179" s="49"/>
      <c r="E179" s="38"/>
      <c r="F179" s="39"/>
      <c r="G179" s="40"/>
      <c r="H179" s="40"/>
      <c r="I179" s="41"/>
      <c r="J179" s="42"/>
      <c r="K179" s="43"/>
      <c r="L179" s="43"/>
      <c r="M179" s="44"/>
      <c r="N179" s="45"/>
      <c r="O179" s="46"/>
      <c r="P179" s="46"/>
      <c r="Q179" s="47"/>
      <c r="R179" s="48"/>
      <c r="S179" s="40"/>
      <c r="T179" s="40"/>
      <c r="U179" s="41"/>
      <c r="V179" s="121"/>
      <c r="W179" s="117"/>
      <c r="X179" s="117"/>
      <c r="Y179" s="122"/>
      <c r="Z179" s="42"/>
      <c r="AA179" s="43"/>
      <c r="AB179" s="43"/>
      <c r="AC179" s="43"/>
      <c r="AD179" s="44"/>
      <c r="AE179" s="99" t="str">
        <f t="shared" si="2"/>
        <v/>
      </c>
    </row>
    <row r="180" spans="1:31" x14ac:dyDescent="0.3">
      <c r="A180" s="72">
        <v>175</v>
      </c>
      <c r="B180" s="238"/>
      <c r="C180" s="239"/>
      <c r="D180" s="49"/>
      <c r="E180" s="38"/>
      <c r="F180" s="39"/>
      <c r="G180" s="40"/>
      <c r="H180" s="40"/>
      <c r="I180" s="41"/>
      <c r="J180" s="42"/>
      <c r="K180" s="43"/>
      <c r="L180" s="43"/>
      <c r="M180" s="44"/>
      <c r="N180" s="45"/>
      <c r="O180" s="46"/>
      <c r="P180" s="46"/>
      <c r="Q180" s="47"/>
      <c r="R180" s="48"/>
      <c r="S180" s="40"/>
      <c r="T180" s="40"/>
      <c r="U180" s="41"/>
      <c r="V180" s="121"/>
      <c r="W180" s="117"/>
      <c r="X180" s="117"/>
      <c r="Y180" s="122"/>
      <c r="Z180" s="42"/>
      <c r="AA180" s="43"/>
      <c r="AB180" s="43"/>
      <c r="AC180" s="43"/>
      <c r="AD180" s="44"/>
      <c r="AE180" s="99" t="str">
        <f t="shared" si="2"/>
        <v/>
      </c>
    </row>
    <row r="181" spans="1:31" x14ac:dyDescent="0.3">
      <c r="A181" s="72">
        <v>176</v>
      </c>
      <c r="B181" s="238"/>
      <c r="C181" s="239"/>
      <c r="D181" s="49"/>
      <c r="E181" s="38"/>
      <c r="F181" s="39"/>
      <c r="G181" s="40"/>
      <c r="H181" s="40"/>
      <c r="I181" s="41"/>
      <c r="J181" s="42"/>
      <c r="K181" s="43"/>
      <c r="L181" s="43"/>
      <c r="M181" s="44"/>
      <c r="N181" s="45"/>
      <c r="O181" s="46"/>
      <c r="P181" s="46"/>
      <c r="Q181" s="47"/>
      <c r="R181" s="48"/>
      <c r="S181" s="40"/>
      <c r="T181" s="40"/>
      <c r="U181" s="41"/>
      <c r="V181" s="121"/>
      <c r="W181" s="117"/>
      <c r="X181" s="117"/>
      <c r="Y181" s="122"/>
      <c r="Z181" s="42"/>
      <c r="AA181" s="43"/>
      <c r="AB181" s="43"/>
      <c r="AC181" s="43"/>
      <c r="AD181" s="44"/>
      <c r="AE181" s="99" t="str">
        <f t="shared" si="2"/>
        <v/>
      </c>
    </row>
    <row r="182" spans="1:31" x14ac:dyDescent="0.3">
      <c r="A182" s="72">
        <v>177</v>
      </c>
      <c r="B182" s="238"/>
      <c r="C182" s="239"/>
      <c r="D182" s="49"/>
      <c r="E182" s="38"/>
      <c r="F182" s="39"/>
      <c r="G182" s="40"/>
      <c r="H182" s="40"/>
      <c r="I182" s="41"/>
      <c r="J182" s="42"/>
      <c r="K182" s="43"/>
      <c r="L182" s="43"/>
      <c r="M182" s="44"/>
      <c r="N182" s="45"/>
      <c r="O182" s="46"/>
      <c r="P182" s="46"/>
      <c r="Q182" s="47"/>
      <c r="R182" s="48"/>
      <c r="S182" s="40"/>
      <c r="T182" s="40"/>
      <c r="U182" s="41"/>
      <c r="V182" s="121"/>
      <c r="W182" s="117"/>
      <c r="X182" s="117"/>
      <c r="Y182" s="122"/>
      <c r="Z182" s="42"/>
      <c r="AA182" s="43"/>
      <c r="AB182" s="43"/>
      <c r="AC182" s="43"/>
      <c r="AD182" s="44"/>
      <c r="AE182" s="99" t="str">
        <f t="shared" si="2"/>
        <v/>
      </c>
    </row>
    <row r="183" spans="1:31" x14ac:dyDescent="0.3">
      <c r="A183" s="72">
        <v>178</v>
      </c>
      <c r="B183" s="238"/>
      <c r="C183" s="239"/>
      <c r="D183" s="49"/>
      <c r="E183" s="38"/>
      <c r="F183" s="39"/>
      <c r="G183" s="40"/>
      <c r="H183" s="40"/>
      <c r="I183" s="41"/>
      <c r="J183" s="42"/>
      <c r="K183" s="43"/>
      <c r="L183" s="43"/>
      <c r="M183" s="44"/>
      <c r="N183" s="45"/>
      <c r="O183" s="46"/>
      <c r="P183" s="46"/>
      <c r="Q183" s="47"/>
      <c r="R183" s="48"/>
      <c r="S183" s="40"/>
      <c r="T183" s="40"/>
      <c r="U183" s="41"/>
      <c r="V183" s="121"/>
      <c r="W183" s="117"/>
      <c r="X183" s="117"/>
      <c r="Y183" s="122"/>
      <c r="Z183" s="42"/>
      <c r="AA183" s="43"/>
      <c r="AB183" s="43"/>
      <c r="AC183" s="43"/>
      <c r="AD183" s="44"/>
      <c r="AE183" s="99" t="str">
        <f t="shared" si="2"/>
        <v/>
      </c>
    </row>
    <row r="184" spans="1:31" x14ac:dyDescent="0.3">
      <c r="A184" s="72">
        <v>179</v>
      </c>
      <c r="B184" s="238"/>
      <c r="C184" s="239"/>
      <c r="D184" s="49"/>
      <c r="E184" s="38"/>
      <c r="F184" s="39"/>
      <c r="G184" s="40"/>
      <c r="H184" s="40"/>
      <c r="I184" s="41"/>
      <c r="J184" s="42"/>
      <c r="K184" s="43"/>
      <c r="L184" s="43"/>
      <c r="M184" s="44"/>
      <c r="N184" s="45"/>
      <c r="O184" s="46"/>
      <c r="P184" s="46"/>
      <c r="Q184" s="47"/>
      <c r="R184" s="48"/>
      <c r="S184" s="40"/>
      <c r="T184" s="40"/>
      <c r="U184" s="41"/>
      <c r="V184" s="121"/>
      <c r="W184" s="117"/>
      <c r="X184" s="117"/>
      <c r="Y184" s="122"/>
      <c r="Z184" s="42"/>
      <c r="AA184" s="43"/>
      <c r="AB184" s="43"/>
      <c r="AC184" s="43"/>
      <c r="AD184" s="44"/>
      <c r="AE184" s="99" t="str">
        <f t="shared" si="2"/>
        <v/>
      </c>
    </row>
    <row r="185" spans="1:31" x14ac:dyDescent="0.3">
      <c r="A185" s="72">
        <v>180</v>
      </c>
      <c r="B185" s="238"/>
      <c r="C185" s="239"/>
      <c r="D185" s="49"/>
      <c r="E185" s="38"/>
      <c r="F185" s="39"/>
      <c r="G185" s="40"/>
      <c r="H185" s="40"/>
      <c r="I185" s="41"/>
      <c r="J185" s="42"/>
      <c r="K185" s="43"/>
      <c r="L185" s="43"/>
      <c r="M185" s="44"/>
      <c r="N185" s="45"/>
      <c r="O185" s="117"/>
      <c r="P185" s="46"/>
      <c r="Q185" s="47"/>
      <c r="R185" s="48"/>
      <c r="S185" s="40"/>
      <c r="T185" s="40"/>
      <c r="U185" s="41"/>
      <c r="V185" s="121"/>
      <c r="W185" s="117"/>
      <c r="X185" s="117"/>
      <c r="Y185" s="122"/>
      <c r="Z185" s="42"/>
      <c r="AA185" s="43"/>
      <c r="AB185" s="43"/>
      <c r="AC185" s="43"/>
      <c r="AD185" s="44"/>
      <c r="AE185" s="99" t="str">
        <f t="shared" si="2"/>
        <v/>
      </c>
    </row>
    <row r="186" spans="1:31" x14ac:dyDescent="0.3">
      <c r="A186" s="72">
        <v>181</v>
      </c>
      <c r="B186" s="238"/>
      <c r="C186" s="239"/>
      <c r="D186" s="49"/>
      <c r="E186" s="38"/>
      <c r="F186" s="39"/>
      <c r="G186" s="40"/>
      <c r="H186" s="40"/>
      <c r="I186" s="41"/>
      <c r="J186" s="42"/>
      <c r="K186" s="43"/>
      <c r="L186" s="43"/>
      <c r="M186" s="44"/>
      <c r="N186" s="45"/>
      <c r="O186" s="46"/>
      <c r="P186" s="46"/>
      <c r="Q186" s="47"/>
      <c r="R186" s="48"/>
      <c r="S186" s="40"/>
      <c r="T186" s="40"/>
      <c r="U186" s="41"/>
      <c r="V186" s="121"/>
      <c r="W186" s="117"/>
      <c r="X186" s="117"/>
      <c r="Y186" s="122"/>
      <c r="Z186" s="42"/>
      <c r="AA186" s="43"/>
      <c r="AB186" s="43"/>
      <c r="AC186" s="43"/>
      <c r="AD186" s="44"/>
      <c r="AE186" s="99" t="str">
        <f t="shared" si="2"/>
        <v/>
      </c>
    </row>
    <row r="187" spans="1:31" x14ac:dyDescent="0.3">
      <c r="A187" s="72">
        <v>182</v>
      </c>
      <c r="B187" s="238"/>
      <c r="C187" s="239"/>
      <c r="D187" s="49"/>
      <c r="E187" s="38"/>
      <c r="F187" s="39"/>
      <c r="G187" s="40"/>
      <c r="H187" s="40"/>
      <c r="I187" s="41"/>
      <c r="J187" s="42"/>
      <c r="K187" s="43"/>
      <c r="L187" s="43"/>
      <c r="M187" s="44"/>
      <c r="N187" s="45"/>
      <c r="O187" s="46"/>
      <c r="P187" s="46"/>
      <c r="Q187" s="47"/>
      <c r="R187" s="48"/>
      <c r="S187" s="40"/>
      <c r="T187" s="40"/>
      <c r="U187" s="41"/>
      <c r="V187" s="121"/>
      <c r="W187" s="117"/>
      <c r="X187" s="117"/>
      <c r="Y187" s="122"/>
      <c r="Z187" s="42"/>
      <c r="AA187" s="43"/>
      <c r="AB187" s="43"/>
      <c r="AC187" s="43"/>
      <c r="AD187" s="44"/>
      <c r="AE187" s="99" t="str">
        <f t="shared" si="2"/>
        <v/>
      </c>
    </row>
    <row r="188" spans="1:31" x14ac:dyDescent="0.3">
      <c r="A188" s="72">
        <v>183</v>
      </c>
      <c r="B188" s="238"/>
      <c r="C188" s="239"/>
      <c r="D188" s="49"/>
      <c r="E188" s="38"/>
      <c r="F188" s="39"/>
      <c r="G188" s="40"/>
      <c r="H188" s="40"/>
      <c r="I188" s="41"/>
      <c r="J188" s="42"/>
      <c r="K188" s="43"/>
      <c r="L188" s="43"/>
      <c r="M188" s="44"/>
      <c r="N188" s="45"/>
      <c r="O188" s="46"/>
      <c r="P188" s="46"/>
      <c r="Q188" s="47"/>
      <c r="R188" s="48"/>
      <c r="S188" s="40"/>
      <c r="T188" s="40"/>
      <c r="U188" s="41"/>
      <c r="V188" s="121"/>
      <c r="W188" s="117"/>
      <c r="X188" s="117"/>
      <c r="Y188" s="122"/>
      <c r="Z188" s="42"/>
      <c r="AA188" s="43"/>
      <c r="AB188" s="43"/>
      <c r="AC188" s="43"/>
      <c r="AD188" s="44"/>
      <c r="AE188" s="99" t="str">
        <f t="shared" si="2"/>
        <v/>
      </c>
    </row>
    <row r="189" spans="1:31" x14ac:dyDescent="0.3">
      <c r="A189" s="72">
        <v>184</v>
      </c>
      <c r="B189" s="238"/>
      <c r="C189" s="239"/>
      <c r="D189" s="49"/>
      <c r="E189" s="38"/>
      <c r="F189" s="39"/>
      <c r="G189" s="40"/>
      <c r="H189" s="40"/>
      <c r="I189" s="41"/>
      <c r="J189" s="42"/>
      <c r="K189" s="43"/>
      <c r="L189" s="43"/>
      <c r="M189" s="44"/>
      <c r="N189" s="45"/>
      <c r="O189" s="46"/>
      <c r="P189" s="46"/>
      <c r="Q189" s="47"/>
      <c r="R189" s="48"/>
      <c r="S189" s="40"/>
      <c r="T189" s="40"/>
      <c r="U189" s="41"/>
      <c r="V189" s="121"/>
      <c r="W189" s="117"/>
      <c r="X189" s="117"/>
      <c r="Y189" s="122"/>
      <c r="Z189" s="42"/>
      <c r="AA189" s="43"/>
      <c r="AB189" s="43"/>
      <c r="AC189" s="43"/>
      <c r="AD189" s="44"/>
      <c r="AE189" s="99" t="str">
        <f t="shared" si="2"/>
        <v/>
      </c>
    </row>
    <row r="190" spans="1:31" x14ac:dyDescent="0.3">
      <c r="A190" s="72">
        <v>185</v>
      </c>
      <c r="B190" s="238"/>
      <c r="C190" s="239"/>
      <c r="D190" s="49"/>
      <c r="E190" s="38"/>
      <c r="F190" s="39"/>
      <c r="G190" s="40"/>
      <c r="H190" s="40"/>
      <c r="I190" s="41"/>
      <c r="J190" s="42"/>
      <c r="K190" s="43"/>
      <c r="L190" s="43"/>
      <c r="M190" s="44"/>
      <c r="N190" s="45"/>
      <c r="O190" s="46"/>
      <c r="P190" s="46"/>
      <c r="Q190" s="47"/>
      <c r="R190" s="48"/>
      <c r="S190" s="40"/>
      <c r="T190" s="40"/>
      <c r="U190" s="41"/>
      <c r="V190" s="121"/>
      <c r="W190" s="117"/>
      <c r="X190" s="117"/>
      <c r="Y190" s="122"/>
      <c r="Z190" s="42"/>
      <c r="AA190" s="43"/>
      <c r="AB190" s="43"/>
      <c r="AC190" s="43"/>
      <c r="AD190" s="44"/>
      <c r="AE190" s="99" t="str">
        <f t="shared" si="2"/>
        <v/>
      </c>
    </row>
    <row r="191" spans="1:31" x14ac:dyDescent="0.3">
      <c r="A191" s="72">
        <v>186</v>
      </c>
      <c r="B191" s="238"/>
      <c r="C191" s="239"/>
      <c r="D191" s="49"/>
      <c r="E191" s="38"/>
      <c r="F191" s="39"/>
      <c r="G191" s="40"/>
      <c r="H191" s="40"/>
      <c r="I191" s="41"/>
      <c r="J191" s="42"/>
      <c r="K191" s="43"/>
      <c r="L191" s="43"/>
      <c r="M191" s="44"/>
      <c r="N191" s="45"/>
      <c r="O191" s="46"/>
      <c r="P191" s="46"/>
      <c r="Q191" s="47"/>
      <c r="R191" s="48"/>
      <c r="S191" s="40"/>
      <c r="T191" s="40"/>
      <c r="U191" s="41"/>
      <c r="V191" s="121"/>
      <c r="W191" s="117"/>
      <c r="X191" s="117"/>
      <c r="Y191" s="122"/>
      <c r="Z191" s="42"/>
      <c r="AA191" s="43"/>
      <c r="AB191" s="43"/>
      <c r="AC191" s="43"/>
      <c r="AD191" s="44"/>
      <c r="AE191" s="99" t="str">
        <f t="shared" si="2"/>
        <v/>
      </c>
    </row>
    <row r="192" spans="1:31" x14ac:dyDescent="0.3">
      <c r="A192" s="72">
        <v>187</v>
      </c>
      <c r="B192" s="238"/>
      <c r="C192" s="239"/>
      <c r="D192" s="49"/>
      <c r="E192" s="38"/>
      <c r="F192" s="39"/>
      <c r="G192" s="40"/>
      <c r="H192" s="40"/>
      <c r="I192" s="41"/>
      <c r="J192" s="42"/>
      <c r="K192" s="43"/>
      <c r="L192" s="43"/>
      <c r="M192" s="44"/>
      <c r="N192" s="45"/>
      <c r="O192" s="46"/>
      <c r="P192" s="46"/>
      <c r="Q192" s="47"/>
      <c r="R192" s="48"/>
      <c r="S192" s="40"/>
      <c r="T192" s="40"/>
      <c r="U192" s="41"/>
      <c r="V192" s="121"/>
      <c r="W192" s="117"/>
      <c r="X192" s="117"/>
      <c r="Y192" s="122"/>
      <c r="Z192" s="42"/>
      <c r="AA192" s="43"/>
      <c r="AB192" s="43"/>
      <c r="AC192" s="43"/>
      <c r="AD192" s="44"/>
      <c r="AE192" s="99" t="str">
        <f t="shared" si="2"/>
        <v/>
      </c>
    </row>
    <row r="193" spans="1:31" x14ac:dyDescent="0.3">
      <c r="A193" s="72">
        <v>188</v>
      </c>
      <c r="B193" s="238"/>
      <c r="C193" s="239"/>
      <c r="D193" s="49"/>
      <c r="E193" s="38"/>
      <c r="F193" s="39"/>
      <c r="G193" s="40"/>
      <c r="H193" s="40"/>
      <c r="I193" s="41"/>
      <c r="J193" s="42"/>
      <c r="K193" s="43"/>
      <c r="L193" s="43"/>
      <c r="M193" s="44"/>
      <c r="N193" s="45"/>
      <c r="O193" s="46"/>
      <c r="P193" s="46"/>
      <c r="Q193" s="47"/>
      <c r="R193" s="48"/>
      <c r="S193" s="40"/>
      <c r="T193" s="40"/>
      <c r="U193" s="41"/>
      <c r="V193" s="121"/>
      <c r="W193" s="117"/>
      <c r="X193" s="117"/>
      <c r="Y193" s="122"/>
      <c r="Z193" s="42"/>
      <c r="AA193" s="43"/>
      <c r="AB193" s="43"/>
      <c r="AC193" s="43"/>
      <c r="AD193" s="44"/>
      <c r="AE193" s="99" t="str">
        <f t="shared" si="2"/>
        <v/>
      </c>
    </row>
    <row r="194" spans="1:31" x14ac:dyDescent="0.3">
      <c r="A194" s="72">
        <v>189</v>
      </c>
      <c r="B194" s="238"/>
      <c r="C194" s="239"/>
      <c r="D194" s="49"/>
      <c r="E194" s="38"/>
      <c r="F194" s="39"/>
      <c r="G194" s="40"/>
      <c r="H194" s="40"/>
      <c r="I194" s="41"/>
      <c r="J194" s="42"/>
      <c r="K194" s="43"/>
      <c r="L194" s="43"/>
      <c r="M194" s="44"/>
      <c r="N194" s="45"/>
      <c r="O194" s="46"/>
      <c r="P194" s="46"/>
      <c r="Q194" s="47"/>
      <c r="R194" s="48"/>
      <c r="S194" s="40"/>
      <c r="T194" s="40"/>
      <c r="U194" s="41"/>
      <c r="V194" s="121"/>
      <c r="W194" s="117"/>
      <c r="X194" s="117"/>
      <c r="Y194" s="122"/>
      <c r="Z194" s="42"/>
      <c r="AA194" s="43"/>
      <c r="AB194" s="43"/>
      <c r="AC194" s="43"/>
      <c r="AD194" s="44"/>
      <c r="AE194" s="99" t="str">
        <f t="shared" si="2"/>
        <v/>
      </c>
    </row>
    <row r="195" spans="1:31" x14ac:dyDescent="0.3">
      <c r="A195" s="72">
        <v>190</v>
      </c>
      <c r="B195" s="238"/>
      <c r="C195" s="239"/>
      <c r="D195" s="49"/>
      <c r="E195" s="38"/>
      <c r="F195" s="39"/>
      <c r="G195" s="40"/>
      <c r="H195" s="40"/>
      <c r="I195" s="41"/>
      <c r="J195" s="42"/>
      <c r="K195" s="43"/>
      <c r="L195" s="43"/>
      <c r="M195" s="44"/>
      <c r="N195" s="45"/>
      <c r="O195" s="46"/>
      <c r="P195" s="46"/>
      <c r="Q195" s="47"/>
      <c r="R195" s="48"/>
      <c r="S195" s="40"/>
      <c r="T195" s="40"/>
      <c r="U195" s="41"/>
      <c r="V195" s="121"/>
      <c r="W195" s="117"/>
      <c r="X195" s="117"/>
      <c r="Y195" s="122"/>
      <c r="Z195" s="42"/>
      <c r="AA195" s="43"/>
      <c r="AB195" s="43"/>
      <c r="AC195" s="43"/>
      <c r="AD195" s="44"/>
      <c r="AE195" s="99" t="str">
        <f t="shared" si="2"/>
        <v/>
      </c>
    </row>
    <row r="196" spans="1:31" x14ac:dyDescent="0.3">
      <c r="A196" s="72">
        <v>191</v>
      </c>
      <c r="B196" s="238"/>
      <c r="C196" s="239"/>
      <c r="D196" s="49"/>
      <c r="E196" s="38"/>
      <c r="F196" s="39"/>
      <c r="G196" s="40"/>
      <c r="H196" s="40"/>
      <c r="I196" s="41"/>
      <c r="J196" s="42"/>
      <c r="K196" s="43"/>
      <c r="L196" s="43"/>
      <c r="M196" s="44"/>
      <c r="N196" s="45"/>
      <c r="O196" s="46"/>
      <c r="P196" s="46"/>
      <c r="Q196" s="47"/>
      <c r="R196" s="48"/>
      <c r="S196" s="40"/>
      <c r="T196" s="40"/>
      <c r="U196" s="41"/>
      <c r="V196" s="121"/>
      <c r="W196" s="117"/>
      <c r="X196" s="117"/>
      <c r="Y196" s="122"/>
      <c r="Z196" s="42"/>
      <c r="AA196" s="43"/>
      <c r="AB196" s="43"/>
      <c r="AC196" s="43"/>
      <c r="AD196" s="44"/>
      <c r="AE196" s="99" t="str">
        <f t="shared" si="2"/>
        <v/>
      </c>
    </row>
    <row r="197" spans="1:31" x14ac:dyDescent="0.3">
      <c r="A197" s="72">
        <v>192</v>
      </c>
      <c r="B197" s="238"/>
      <c r="C197" s="239"/>
      <c r="D197" s="49"/>
      <c r="E197" s="38"/>
      <c r="F197" s="39"/>
      <c r="G197" s="40"/>
      <c r="H197" s="40"/>
      <c r="I197" s="41"/>
      <c r="J197" s="42"/>
      <c r="K197" s="43"/>
      <c r="L197" s="43"/>
      <c r="M197" s="44"/>
      <c r="N197" s="45"/>
      <c r="O197" s="46"/>
      <c r="P197" s="46"/>
      <c r="Q197" s="47"/>
      <c r="R197" s="48"/>
      <c r="S197" s="40"/>
      <c r="T197" s="40"/>
      <c r="U197" s="41"/>
      <c r="V197" s="121"/>
      <c r="W197" s="117"/>
      <c r="X197" s="117"/>
      <c r="Y197" s="122"/>
      <c r="Z197" s="42"/>
      <c r="AA197" s="43"/>
      <c r="AB197" s="43"/>
      <c r="AC197" s="43"/>
      <c r="AD197" s="44"/>
      <c r="AE197" s="99" t="str">
        <f t="shared" si="2"/>
        <v/>
      </c>
    </row>
    <row r="198" spans="1:31" x14ac:dyDescent="0.3">
      <c r="A198" s="72">
        <v>193</v>
      </c>
      <c r="B198" s="238"/>
      <c r="C198" s="239"/>
      <c r="D198" s="49"/>
      <c r="E198" s="38"/>
      <c r="F198" s="39"/>
      <c r="G198" s="40"/>
      <c r="H198" s="40"/>
      <c r="I198" s="41"/>
      <c r="J198" s="42"/>
      <c r="K198" s="43"/>
      <c r="L198" s="43"/>
      <c r="M198" s="44"/>
      <c r="N198" s="45"/>
      <c r="O198" s="46"/>
      <c r="P198" s="46"/>
      <c r="Q198" s="47"/>
      <c r="R198" s="48"/>
      <c r="S198" s="40"/>
      <c r="T198" s="40"/>
      <c r="U198" s="41"/>
      <c r="V198" s="121"/>
      <c r="W198" s="117"/>
      <c r="X198" s="117"/>
      <c r="Y198" s="122"/>
      <c r="Z198" s="42"/>
      <c r="AA198" s="43"/>
      <c r="AB198" s="43"/>
      <c r="AC198" s="43"/>
      <c r="AD198" s="44"/>
      <c r="AE198" s="99" t="str">
        <f t="shared" si="2"/>
        <v/>
      </c>
    </row>
    <row r="199" spans="1:31" x14ac:dyDescent="0.3">
      <c r="A199" s="72">
        <v>194</v>
      </c>
      <c r="B199" s="238"/>
      <c r="C199" s="239"/>
      <c r="D199" s="49"/>
      <c r="E199" s="38"/>
      <c r="F199" s="39"/>
      <c r="G199" s="40"/>
      <c r="H199" s="40"/>
      <c r="I199" s="41"/>
      <c r="J199" s="42"/>
      <c r="K199" s="43"/>
      <c r="L199" s="43"/>
      <c r="M199" s="44"/>
      <c r="N199" s="45"/>
      <c r="O199" s="46"/>
      <c r="P199" s="46"/>
      <c r="Q199" s="47"/>
      <c r="R199" s="48"/>
      <c r="S199" s="40"/>
      <c r="T199" s="40"/>
      <c r="U199" s="41"/>
      <c r="V199" s="121"/>
      <c r="W199" s="117"/>
      <c r="X199" s="117"/>
      <c r="Y199" s="122"/>
      <c r="Z199" s="42"/>
      <c r="AA199" s="43"/>
      <c r="AB199" s="43"/>
      <c r="AC199" s="43"/>
      <c r="AD199" s="44"/>
      <c r="AE199" s="99" t="str">
        <f t="shared" ref="AE199:AE205" si="3">IF(OR((F199=""),(J199=""),AND(N199=""),AND(R199=""),AND(V199=""),AND(Z199="",AA199="")),"",1)</f>
        <v/>
      </c>
    </row>
    <row r="200" spans="1:31" x14ac:dyDescent="0.3">
      <c r="A200" s="72">
        <v>195</v>
      </c>
      <c r="B200" s="238"/>
      <c r="C200" s="239"/>
      <c r="D200" s="49"/>
      <c r="E200" s="38"/>
      <c r="F200" s="39"/>
      <c r="G200" s="40"/>
      <c r="H200" s="40"/>
      <c r="I200" s="41"/>
      <c r="J200" s="42"/>
      <c r="K200" s="43"/>
      <c r="L200" s="43"/>
      <c r="M200" s="44"/>
      <c r="N200" s="45"/>
      <c r="O200" s="46"/>
      <c r="P200" s="46"/>
      <c r="Q200" s="47"/>
      <c r="R200" s="48"/>
      <c r="S200" s="40"/>
      <c r="T200" s="40"/>
      <c r="U200" s="41"/>
      <c r="V200" s="121"/>
      <c r="W200" s="117"/>
      <c r="X200" s="117"/>
      <c r="Y200" s="122"/>
      <c r="Z200" s="42"/>
      <c r="AA200" s="43"/>
      <c r="AB200" s="43"/>
      <c r="AC200" s="43"/>
      <c r="AD200" s="44"/>
      <c r="AE200" s="99" t="str">
        <f t="shared" si="3"/>
        <v/>
      </c>
    </row>
    <row r="201" spans="1:31" x14ac:dyDescent="0.3">
      <c r="A201" s="72">
        <v>196</v>
      </c>
      <c r="B201" s="238"/>
      <c r="C201" s="239"/>
      <c r="D201" s="49"/>
      <c r="E201" s="38"/>
      <c r="F201" s="39"/>
      <c r="G201" s="40"/>
      <c r="H201" s="40"/>
      <c r="I201" s="41"/>
      <c r="J201" s="42"/>
      <c r="K201" s="43"/>
      <c r="L201" s="43"/>
      <c r="M201" s="44"/>
      <c r="N201" s="45"/>
      <c r="O201" s="46"/>
      <c r="P201" s="46"/>
      <c r="Q201" s="47"/>
      <c r="R201" s="48"/>
      <c r="S201" s="40"/>
      <c r="T201" s="40"/>
      <c r="U201" s="41"/>
      <c r="V201" s="121"/>
      <c r="W201" s="117"/>
      <c r="X201" s="117"/>
      <c r="Y201" s="122"/>
      <c r="Z201" s="42"/>
      <c r="AA201" s="43"/>
      <c r="AB201" s="43"/>
      <c r="AC201" s="43"/>
      <c r="AD201" s="44"/>
      <c r="AE201" s="99" t="str">
        <f t="shared" si="3"/>
        <v/>
      </c>
    </row>
    <row r="202" spans="1:31" x14ac:dyDescent="0.3">
      <c r="A202" s="72">
        <v>197</v>
      </c>
      <c r="B202" s="238"/>
      <c r="C202" s="239"/>
      <c r="D202" s="49"/>
      <c r="E202" s="38"/>
      <c r="F202" s="39"/>
      <c r="G202" s="40"/>
      <c r="H202" s="40"/>
      <c r="I202" s="41"/>
      <c r="J202" s="42"/>
      <c r="K202" s="43"/>
      <c r="L202" s="43"/>
      <c r="M202" s="44"/>
      <c r="N202" s="45"/>
      <c r="O202" s="46"/>
      <c r="P202" s="46"/>
      <c r="Q202" s="47"/>
      <c r="R202" s="48"/>
      <c r="S202" s="40"/>
      <c r="T202" s="40"/>
      <c r="U202" s="41"/>
      <c r="V202" s="121"/>
      <c r="W202" s="117"/>
      <c r="X202" s="117"/>
      <c r="Y202" s="122"/>
      <c r="Z202" s="42"/>
      <c r="AA202" s="43"/>
      <c r="AB202" s="43"/>
      <c r="AC202" s="43"/>
      <c r="AD202" s="44"/>
      <c r="AE202" s="99" t="str">
        <f t="shared" si="3"/>
        <v/>
      </c>
    </row>
    <row r="203" spans="1:31" x14ac:dyDescent="0.3">
      <c r="A203" s="72">
        <v>198</v>
      </c>
      <c r="B203" s="238"/>
      <c r="C203" s="239"/>
      <c r="D203" s="49"/>
      <c r="E203" s="38"/>
      <c r="F203" s="39"/>
      <c r="G203" s="40"/>
      <c r="H203" s="40"/>
      <c r="I203" s="41"/>
      <c r="J203" s="42"/>
      <c r="K203" s="43"/>
      <c r="L203" s="43"/>
      <c r="M203" s="44"/>
      <c r="N203" s="45"/>
      <c r="O203" s="46"/>
      <c r="P203" s="46"/>
      <c r="Q203" s="47"/>
      <c r="R203" s="48"/>
      <c r="S203" s="40"/>
      <c r="T203" s="40"/>
      <c r="U203" s="41"/>
      <c r="V203" s="121"/>
      <c r="W203" s="117"/>
      <c r="X203" s="117"/>
      <c r="Y203" s="122"/>
      <c r="Z203" s="42"/>
      <c r="AA203" s="43"/>
      <c r="AB203" s="43"/>
      <c r="AC203" s="43"/>
      <c r="AD203" s="44"/>
      <c r="AE203" s="99" t="str">
        <f t="shared" si="3"/>
        <v/>
      </c>
    </row>
    <row r="204" spans="1:31" x14ac:dyDescent="0.3">
      <c r="A204" s="72">
        <v>199</v>
      </c>
      <c r="B204" s="238"/>
      <c r="C204" s="239"/>
      <c r="D204" s="49"/>
      <c r="E204" s="38"/>
      <c r="F204" s="39"/>
      <c r="G204" s="40"/>
      <c r="H204" s="40"/>
      <c r="I204" s="41"/>
      <c r="J204" s="42"/>
      <c r="K204" s="43"/>
      <c r="L204" s="43"/>
      <c r="M204" s="44"/>
      <c r="N204" s="45"/>
      <c r="O204" s="46"/>
      <c r="P204" s="46"/>
      <c r="Q204" s="47"/>
      <c r="R204" s="48"/>
      <c r="S204" s="40"/>
      <c r="T204" s="40"/>
      <c r="U204" s="41"/>
      <c r="V204" s="121"/>
      <c r="W204" s="117"/>
      <c r="X204" s="117"/>
      <c r="Y204" s="122"/>
      <c r="Z204" s="42"/>
      <c r="AA204" s="43"/>
      <c r="AB204" s="43"/>
      <c r="AC204" s="43"/>
      <c r="AD204" s="44"/>
      <c r="AE204" s="99" t="str">
        <f t="shared" si="3"/>
        <v/>
      </c>
    </row>
    <row r="205" spans="1:31" ht="13.5" thickBot="1" x14ac:dyDescent="0.35">
      <c r="A205" s="73">
        <v>200</v>
      </c>
      <c r="B205" s="240"/>
      <c r="C205" s="241"/>
      <c r="D205" s="51"/>
      <c r="E205" s="52"/>
      <c r="F205" s="53"/>
      <c r="G205" s="54"/>
      <c r="H205" s="54"/>
      <c r="I205" s="55"/>
      <c r="J205" s="56"/>
      <c r="K205" s="57"/>
      <c r="L205" s="57"/>
      <c r="M205" s="58"/>
      <c r="N205" s="59"/>
      <c r="O205" s="60"/>
      <c r="P205" s="60"/>
      <c r="Q205" s="61"/>
      <c r="R205" s="62"/>
      <c r="S205" s="54"/>
      <c r="T205" s="54"/>
      <c r="U205" s="55"/>
      <c r="V205" s="123"/>
      <c r="W205" s="124"/>
      <c r="X205" s="124"/>
      <c r="Y205" s="125"/>
      <c r="Z205" s="56"/>
      <c r="AA205" s="57"/>
      <c r="AB205" s="57"/>
      <c r="AC205" s="57"/>
      <c r="AD205" s="58"/>
      <c r="AE205" s="99" t="str">
        <f t="shared" si="3"/>
        <v/>
      </c>
    </row>
    <row r="206" spans="1:31" ht="14.5" x14ac:dyDescent="0.3">
      <c r="A206" s="220" t="s">
        <v>66</v>
      </c>
      <c r="B206" s="221"/>
      <c r="C206" s="75">
        <f ca="1">COUNTA(INDIRECT("B3:C"&amp;ROW()-1))</f>
        <v>0</v>
      </c>
      <c r="D206" s="75" t="s">
        <v>67</v>
      </c>
      <c r="E206" s="63">
        <f ca="1">COUNTA(INDIRECT("E6:E"&amp;ROW()-1))</f>
        <v>0</v>
      </c>
      <c r="F206" s="64">
        <f ca="1">COUNTA(INDIRECT("F6:F"&amp;ROW()-1))</f>
        <v>0</v>
      </c>
      <c r="G206" s="65">
        <f ca="1">COUNTA(INDIRECT("G6:G"&amp;ROW()-1))</f>
        <v>0</v>
      </c>
      <c r="H206" s="65">
        <f ca="1">COUNTA(INDIRECT("H6:H"&amp;ROW()-1))</f>
        <v>0</v>
      </c>
      <c r="I206" s="66">
        <f ca="1">COUNTA(INDIRECT("I6:I"&amp;ROW()-1))</f>
        <v>0</v>
      </c>
      <c r="J206" s="67">
        <f ca="1">COUNTA(INDIRECT("J6:J"&amp;ROW()-1))</f>
        <v>0</v>
      </c>
      <c r="K206" s="65">
        <f ca="1">COUNTA(INDIRECT("K6:K"&amp;ROW()-1))</f>
        <v>0</v>
      </c>
      <c r="L206" s="65">
        <f ca="1">COUNTA(INDIRECT("L6:L"&amp;ROW()-1))</f>
        <v>0</v>
      </c>
      <c r="M206" s="66">
        <f ca="1">COUNTA(INDIRECT("M6:M"&amp;ROW()-1))</f>
        <v>0</v>
      </c>
      <c r="N206" s="67">
        <f ca="1">COUNTA(INDIRECT("N6:N"&amp;ROW()-1))</f>
        <v>0</v>
      </c>
      <c r="O206" s="65">
        <f ca="1">COUNTA(INDIRECT("O6:O"&amp;ROW()-1))</f>
        <v>0</v>
      </c>
      <c r="P206" s="65">
        <f ca="1">COUNTA(INDIRECT("P6:P"&amp;ROW()-1))</f>
        <v>0</v>
      </c>
      <c r="Q206" s="66">
        <f ca="1">COUNTA(INDIRECT("Q6:Q"&amp;ROW()-1))</f>
        <v>0</v>
      </c>
      <c r="R206" s="67">
        <f ca="1">COUNTA(INDIRECT("R6:R"&amp;ROW()-1))</f>
        <v>0</v>
      </c>
      <c r="S206" s="65">
        <f ca="1">COUNTA(INDIRECT("S6:S"&amp;ROW()-1))</f>
        <v>0</v>
      </c>
      <c r="T206" s="65">
        <f ca="1">COUNTA(INDIRECT("T6:T"&amp;ROW()-1))</f>
        <v>0</v>
      </c>
      <c r="U206" s="66">
        <f ca="1">COUNTA(INDIRECT("U6:U"&amp;ROW()-1))</f>
        <v>0</v>
      </c>
      <c r="V206" s="67">
        <f ca="1">COUNTA(INDIRECT("V6:V"&amp;ROW()-1))</f>
        <v>0</v>
      </c>
      <c r="W206" s="65">
        <f ca="1">COUNTA(INDIRECT("W6:W"&amp;ROW()-1))</f>
        <v>0</v>
      </c>
      <c r="X206" s="65">
        <f ca="1">COUNTA(INDIRECT("X6:X"&amp;ROW()-1))</f>
        <v>0</v>
      </c>
      <c r="Y206" s="74">
        <f ca="1">COUNTA(INDIRECT("Y6:Y"&amp;ROW()-1))</f>
        <v>0</v>
      </c>
      <c r="Z206" s="68">
        <f ca="1">COUNTA(INDIRECT("Z6:Z"&amp;ROW()-1))</f>
        <v>0</v>
      </c>
      <c r="AA206" s="64">
        <f ca="1">COUNTA(INDIRECT("AA6:AA"&amp;ROW()-1))</f>
        <v>0</v>
      </c>
      <c r="AB206" s="65">
        <f ca="1">COUNTA(INDIRECT("AB6:AB"&amp;ROW()-1))</f>
        <v>0</v>
      </c>
      <c r="AC206" s="65">
        <f ca="1">COUNTA(INDIRECT("AC6:AC"&amp;ROW()-1))</f>
        <v>0</v>
      </c>
      <c r="AD206" s="66">
        <f ca="1">COUNTA(INDIRECT("AD6:AD"&amp;ROW()-1))</f>
        <v>0</v>
      </c>
      <c r="AE206" s="115">
        <f ca="1">SUM(INDIRECT("AE6:AE"&amp;ROW()-1))</f>
        <v>0</v>
      </c>
    </row>
  </sheetData>
  <mergeCells count="230">
    <mergeCell ref="B203:C203"/>
    <mergeCell ref="B204:C204"/>
    <mergeCell ref="B205:C205"/>
    <mergeCell ref="A206:B206"/>
    <mergeCell ref="B197:C197"/>
    <mergeCell ref="B198:C198"/>
    <mergeCell ref="B199:C199"/>
    <mergeCell ref="B200:C200"/>
    <mergeCell ref="B201:C201"/>
    <mergeCell ref="B202:C202"/>
    <mergeCell ref="B191:C191"/>
    <mergeCell ref="B192:C192"/>
    <mergeCell ref="B193:C193"/>
    <mergeCell ref="B194:C194"/>
    <mergeCell ref="B195:C195"/>
    <mergeCell ref="B196:C196"/>
    <mergeCell ref="B185:C185"/>
    <mergeCell ref="B186:C186"/>
    <mergeCell ref="B187:C187"/>
    <mergeCell ref="B188:C188"/>
    <mergeCell ref="B189:C189"/>
    <mergeCell ref="B190:C190"/>
    <mergeCell ref="B179:C179"/>
    <mergeCell ref="B180:C180"/>
    <mergeCell ref="B181:C181"/>
    <mergeCell ref="B182:C182"/>
    <mergeCell ref="B183:C183"/>
    <mergeCell ref="B184:C184"/>
    <mergeCell ref="B173:C173"/>
    <mergeCell ref="B174:C174"/>
    <mergeCell ref="B175:C175"/>
    <mergeCell ref="B176:C176"/>
    <mergeCell ref="B177:C177"/>
    <mergeCell ref="B178:C178"/>
    <mergeCell ref="B167:C167"/>
    <mergeCell ref="B168:C168"/>
    <mergeCell ref="B169:C169"/>
    <mergeCell ref="B170:C170"/>
    <mergeCell ref="B171:C171"/>
    <mergeCell ref="B172:C172"/>
    <mergeCell ref="B161:C161"/>
    <mergeCell ref="B162:C162"/>
    <mergeCell ref="B163:C163"/>
    <mergeCell ref="B164:C164"/>
    <mergeCell ref="B165:C165"/>
    <mergeCell ref="B166:C166"/>
    <mergeCell ref="B155:C155"/>
    <mergeCell ref="B156:C156"/>
    <mergeCell ref="B157:C157"/>
    <mergeCell ref="B158:C158"/>
    <mergeCell ref="B159:C159"/>
    <mergeCell ref="B160:C160"/>
    <mergeCell ref="B149:C149"/>
    <mergeCell ref="B150:C150"/>
    <mergeCell ref="B151:C151"/>
    <mergeCell ref="B152:C152"/>
    <mergeCell ref="B153:C153"/>
    <mergeCell ref="B154:C154"/>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9:C19"/>
    <mergeCell ref="AG19:AM19"/>
    <mergeCell ref="B20:C20"/>
    <mergeCell ref="AG20:AM20"/>
    <mergeCell ref="B21:C21"/>
    <mergeCell ref="B22:C22"/>
    <mergeCell ref="B16:C16"/>
    <mergeCell ref="AG16:AM16"/>
    <mergeCell ref="B17:C17"/>
    <mergeCell ref="AG17:AM17"/>
    <mergeCell ref="B18:C18"/>
    <mergeCell ref="AG18:AM18"/>
    <mergeCell ref="B13:C13"/>
    <mergeCell ref="AG13:AM13"/>
    <mergeCell ref="B14:C14"/>
    <mergeCell ref="AG14:AM14"/>
    <mergeCell ref="B15:C15"/>
    <mergeCell ref="AG15:AM15"/>
    <mergeCell ref="B10:C10"/>
    <mergeCell ref="AG10:AM10"/>
    <mergeCell ref="B11:C11"/>
    <mergeCell ref="AG11:AM11"/>
    <mergeCell ref="B12:C12"/>
    <mergeCell ref="AG12:AM12"/>
    <mergeCell ref="AG6:AM6"/>
    <mergeCell ref="B7:C7"/>
    <mergeCell ref="AG7:AM7"/>
    <mergeCell ref="B8:C8"/>
    <mergeCell ref="AG8:AM8"/>
    <mergeCell ref="B9:C9"/>
    <mergeCell ref="AG9:AM9"/>
    <mergeCell ref="R4:U4"/>
    <mergeCell ref="V4:Y4"/>
    <mergeCell ref="Z4:AD4"/>
    <mergeCell ref="AE4:AE5"/>
    <mergeCell ref="B6:C6"/>
    <mergeCell ref="C1:AD1"/>
    <mergeCell ref="A2:AE2"/>
    <mergeCell ref="A3:E3"/>
    <mergeCell ref="F3:AE3"/>
    <mergeCell ref="A4:C5"/>
    <mergeCell ref="D4:D5"/>
    <mergeCell ref="E4:E5"/>
    <mergeCell ref="F4:I4"/>
    <mergeCell ref="J4:M4"/>
    <mergeCell ref="N4:Q4"/>
  </mergeCells>
  <conditionalFormatting sqref="F6:AD205">
    <cfRule type="expression" dxfId="6" priority="4">
      <formula>NOT(ISBLANK($E6))</formula>
    </cfRule>
  </conditionalFormatting>
  <conditionalFormatting sqref="F6:I205">
    <cfRule type="expression" dxfId="5" priority="3">
      <formula>COUNTA($F6:$I6)&gt;1</formula>
    </cfRule>
  </conditionalFormatting>
  <conditionalFormatting sqref="J6:M205">
    <cfRule type="expression" dxfId="4" priority="2">
      <formula>COUNTA($J6:$M6)&gt;1</formula>
    </cfRule>
  </conditionalFormatting>
  <conditionalFormatting sqref="Z6:AD205">
    <cfRule type="expression" dxfId="3" priority="5">
      <formula>COUNTA($Z6:$AD6)&gt;1</formula>
    </cfRule>
  </conditionalFormatting>
  <conditionalFormatting sqref="R6:Y205">
    <cfRule type="expression" dxfId="2" priority="6">
      <formula>COUNTA($R6:$U6)&gt;1</formula>
    </cfRule>
  </conditionalFormatting>
  <conditionalFormatting sqref="N6:Q205">
    <cfRule type="expression" dxfId="1" priority="7">
      <formula>COUNTA($N6:$Q6)&gt;1</formula>
    </cfRule>
  </conditionalFormatting>
  <conditionalFormatting sqref="AE6:AE206">
    <cfRule type="expression" dxfId="0" priority="1">
      <formula>NOT(ISBLANK($E6))</formula>
    </cfRule>
  </conditionalFormatting>
  <pageMargins left="0.7" right="0.7" top="0.75" bottom="0.75" header="0.3" footer="0.3"/>
  <pageSetup scale="44" fitToHeight="0" orientation="landscape" r:id="rId1"/>
  <headerFooter>
    <oddHeader>Page &amp;P&amp;R&amp;A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BE441-B455-4C9B-A72F-7F1F0F730A6B}">
  <sheetPr>
    <tabColor theme="5" tint="0.39997558519241921"/>
  </sheetPr>
  <dimension ref="A1:E12"/>
  <sheetViews>
    <sheetView showGridLines="0" workbookViewId="0">
      <selection activeCell="A2" sqref="A2:D2"/>
    </sheetView>
  </sheetViews>
  <sheetFormatPr defaultColWidth="9.296875" defaultRowHeight="15.5" x14ac:dyDescent="0.3"/>
  <cols>
    <col min="1" max="1" width="28.296875" style="1" customWidth="1"/>
    <col min="2" max="2" width="31.796875" style="1" customWidth="1"/>
    <col min="3" max="3" width="27.19921875" style="1" customWidth="1"/>
    <col min="4" max="4" width="31.796875" style="1" customWidth="1"/>
    <col min="5" max="5" width="31.19921875" style="1" customWidth="1"/>
    <col min="6" max="16384" width="9.296875" style="1"/>
  </cols>
  <sheetData>
    <row r="1" spans="1:5" x14ac:dyDescent="0.3">
      <c r="A1" s="228" t="s">
        <v>105</v>
      </c>
      <c r="B1" s="228"/>
      <c r="C1" s="228"/>
      <c r="D1" s="228"/>
      <c r="E1" s="228"/>
    </row>
    <row r="2" spans="1:5" x14ac:dyDescent="0.3">
      <c r="A2" s="229" t="s">
        <v>106</v>
      </c>
      <c r="B2" s="229"/>
      <c r="C2" s="229"/>
      <c r="D2" s="229"/>
      <c r="E2" s="140">
        <f ca="1">'Eleventh Worksheet'!C206</f>
        <v>0</v>
      </c>
    </row>
    <row r="3" spans="1:5" x14ac:dyDescent="0.3">
      <c r="A3" s="229" t="s">
        <v>110</v>
      </c>
      <c r="B3" s="229"/>
      <c r="C3" s="229"/>
      <c r="D3" s="229"/>
      <c r="E3" s="138">
        <f ca="1">'Eleventh Worksheet'!E206</f>
        <v>0</v>
      </c>
    </row>
    <row r="4" spans="1:5" x14ac:dyDescent="0.3">
      <c r="A4" s="229" t="s">
        <v>70</v>
      </c>
      <c r="B4" s="229"/>
      <c r="C4" s="229"/>
      <c r="D4" s="229"/>
      <c r="E4" s="139">
        <f ca="1">'Eleventh Worksheet'!AE206</f>
        <v>0</v>
      </c>
    </row>
    <row r="5" spans="1:5" x14ac:dyDescent="0.3">
      <c r="A5" s="18" t="s">
        <v>1</v>
      </c>
      <c r="B5" s="18" t="s">
        <v>73</v>
      </c>
      <c r="C5" s="18" t="s">
        <v>74</v>
      </c>
      <c r="D5" s="18" t="s">
        <v>71</v>
      </c>
      <c r="E5" s="18" t="s">
        <v>72</v>
      </c>
    </row>
    <row r="6" spans="1:5" ht="31" x14ac:dyDescent="0.3">
      <c r="A6" s="18" t="s">
        <v>81</v>
      </c>
      <c r="B6" s="139">
        <f ca="1">'Eleventh Worksheet'!F206</f>
        <v>0</v>
      </c>
      <c r="C6" s="139">
        <f ca="1">'Eleventh Worksheet'!I206</f>
        <v>0</v>
      </c>
      <c r="D6" s="139">
        <f ca="1">'Eleventh Worksheet'!G206</f>
        <v>0</v>
      </c>
      <c r="E6" s="139">
        <f ca="1">'Eleventh Worksheet'!H206</f>
        <v>0</v>
      </c>
    </row>
    <row r="7" spans="1:5" ht="31" x14ac:dyDescent="0.3">
      <c r="A7" s="18" t="s">
        <v>82</v>
      </c>
      <c r="B7" s="139">
        <f ca="1">'Eleventh Worksheet'!J206</f>
        <v>0</v>
      </c>
      <c r="C7" s="139">
        <f ca="1">'Eleventh Worksheet'!M206</f>
        <v>0</v>
      </c>
      <c r="D7" s="139">
        <f ca="1">'Eleventh Worksheet'!K206</f>
        <v>0</v>
      </c>
      <c r="E7" s="139">
        <f ca="1">'Eleventh Worksheet'!L206</f>
        <v>0</v>
      </c>
    </row>
    <row r="8" spans="1:5" ht="31" x14ac:dyDescent="0.3">
      <c r="A8" s="18" t="s">
        <v>77</v>
      </c>
      <c r="B8" s="139">
        <f ca="1">'Eleventh Worksheet'!N206</f>
        <v>0</v>
      </c>
      <c r="C8" s="139">
        <f ca="1">'Eleventh Worksheet'!Q206</f>
        <v>0</v>
      </c>
      <c r="D8" s="139">
        <f ca="1">'Eleventh Worksheet'!O206</f>
        <v>0</v>
      </c>
      <c r="E8" s="139">
        <f ca="1">'Eleventh Worksheet'!P206</f>
        <v>0</v>
      </c>
    </row>
    <row r="9" spans="1:5" x14ac:dyDescent="0.3">
      <c r="A9" s="18" t="s">
        <v>78</v>
      </c>
      <c r="B9" s="139">
        <f ca="1">'Eleventh Worksheet'!Z206</f>
        <v>0</v>
      </c>
      <c r="C9" s="139">
        <f ca="1">'Eleventh Worksheet'!AD206</f>
        <v>0</v>
      </c>
      <c r="D9" s="139">
        <f ca="1">'Eleventh Worksheet'!AB206</f>
        <v>0</v>
      </c>
      <c r="E9" s="139">
        <f ca="1">'Eleventh Worksheet'!AC206</f>
        <v>0</v>
      </c>
    </row>
    <row r="10" spans="1:5" x14ac:dyDescent="0.3">
      <c r="A10" s="18" t="s">
        <v>79</v>
      </c>
      <c r="B10" s="139">
        <f ca="1">'Eleventh Worksheet'!R206</f>
        <v>0</v>
      </c>
      <c r="C10" s="139">
        <f ca="1">'Eleventh Worksheet'!U206</f>
        <v>0</v>
      </c>
      <c r="D10" s="139">
        <f ca="1">'Eleventh Worksheet'!S206</f>
        <v>0</v>
      </c>
      <c r="E10" s="139">
        <f ca="1">'Eleventh Worksheet'!T206</f>
        <v>0</v>
      </c>
    </row>
    <row r="11" spans="1:5" x14ac:dyDescent="0.3">
      <c r="A11" s="18" t="s">
        <v>80</v>
      </c>
      <c r="B11" s="139">
        <f ca="1">'Eleventh Worksheet'!V206</f>
        <v>0</v>
      </c>
      <c r="C11" s="139">
        <f ca="1">'Eleventh Worksheet'!Y206</f>
        <v>0</v>
      </c>
      <c r="D11" s="139">
        <f ca="1">'Eleventh Worksheet'!W206</f>
        <v>0</v>
      </c>
      <c r="E11" s="139">
        <f ca="1">'Eleventh Worksheet'!X206</f>
        <v>0</v>
      </c>
    </row>
    <row r="12" spans="1:5" x14ac:dyDescent="0.3">
      <c r="A12" s="229" t="s">
        <v>83</v>
      </c>
      <c r="B12" s="229"/>
      <c r="C12" s="229"/>
      <c r="D12" s="229"/>
      <c r="E12" s="138">
        <f ca="1">'Eleventh Worksheet'!AA206</f>
        <v>0</v>
      </c>
    </row>
  </sheetData>
  <mergeCells count="5">
    <mergeCell ref="A1:E1"/>
    <mergeCell ref="A12:D12"/>
    <mergeCell ref="A2:D2"/>
    <mergeCell ref="A3:D3"/>
    <mergeCell ref="A4: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264F-F64B-45C3-8C6E-156C3EAC8823}">
  <sheetPr>
    <tabColor theme="8" tint="0.39997558519241921"/>
  </sheetPr>
  <dimension ref="A1:V42"/>
  <sheetViews>
    <sheetView workbookViewId="0">
      <selection activeCell="G2" sqref="G2:G3"/>
    </sheetView>
  </sheetViews>
  <sheetFormatPr defaultRowHeight="13" x14ac:dyDescent="0.3"/>
  <cols>
    <col min="1" max="1" width="16" bestFit="1" customWidth="1"/>
    <col min="2" max="5" width="14" bestFit="1" customWidth="1"/>
    <col min="6" max="6" width="42.19921875" bestFit="1" customWidth="1"/>
    <col min="7" max="7" width="42.19921875" customWidth="1"/>
    <col min="8" max="8" width="14" customWidth="1"/>
    <col min="9" max="10" width="14" bestFit="1" customWidth="1"/>
    <col min="11" max="11" width="42.19921875" bestFit="1" customWidth="1"/>
    <col min="12" max="12" width="14" bestFit="1" customWidth="1"/>
    <col min="13" max="13" width="12.69921875" bestFit="1" customWidth="1"/>
    <col min="14" max="14" width="17.796875" bestFit="1" customWidth="1"/>
    <col min="15" max="15" width="14.296875" bestFit="1" customWidth="1"/>
    <col min="16" max="16" width="14" bestFit="1" customWidth="1"/>
    <col min="17" max="17" width="14.296875" bestFit="1" customWidth="1"/>
    <col min="18" max="18" width="12.69921875" bestFit="1" customWidth="1"/>
    <col min="19" max="19" width="14.296875" bestFit="1" customWidth="1"/>
    <col min="20" max="20" width="12.69921875" bestFit="1" customWidth="1"/>
    <col min="21" max="21" width="23.19921875" customWidth="1"/>
    <col min="22" max="22" width="19.5" customWidth="1"/>
  </cols>
  <sheetData>
    <row r="1" spans="1:22" ht="23" x14ac:dyDescent="0.3">
      <c r="A1" s="190" t="s">
        <v>52</v>
      </c>
      <c r="B1" s="190"/>
      <c r="C1" s="190"/>
      <c r="D1" s="190"/>
      <c r="E1" s="190"/>
      <c r="F1" s="190"/>
      <c r="G1" s="190"/>
      <c r="H1" s="190"/>
      <c r="I1" s="190"/>
      <c r="J1" s="190"/>
      <c r="K1" s="190"/>
      <c r="L1" s="190"/>
      <c r="M1" s="190"/>
      <c r="N1" s="190"/>
      <c r="O1" s="190"/>
      <c r="P1" s="190"/>
      <c r="Q1" s="190"/>
      <c r="R1" s="190"/>
      <c r="S1" s="190"/>
      <c r="T1" s="190"/>
    </row>
    <row r="2" spans="1:22" ht="15.5" x14ac:dyDescent="0.3">
      <c r="A2" s="192" t="s">
        <v>35</v>
      </c>
      <c r="B2" s="193" t="s">
        <v>31</v>
      </c>
      <c r="C2" s="193"/>
      <c r="D2" s="193"/>
      <c r="E2" s="193"/>
      <c r="F2" s="193"/>
      <c r="G2" s="141" t="s">
        <v>44</v>
      </c>
      <c r="H2" s="194" t="s">
        <v>32</v>
      </c>
      <c r="I2" s="194"/>
      <c r="J2" s="194"/>
      <c r="K2" s="194"/>
      <c r="L2" s="195" t="s">
        <v>33</v>
      </c>
      <c r="M2" s="195"/>
      <c r="N2" s="195"/>
      <c r="O2" s="196" t="s">
        <v>34</v>
      </c>
      <c r="P2" s="196"/>
      <c r="Q2" s="188" t="s">
        <v>12</v>
      </c>
      <c r="R2" s="188"/>
      <c r="S2" s="189" t="s">
        <v>14</v>
      </c>
      <c r="T2" s="189"/>
      <c r="U2" s="186" t="s">
        <v>55</v>
      </c>
      <c r="V2" s="186"/>
    </row>
    <row r="3" spans="1:22" ht="15.5" x14ac:dyDescent="0.3">
      <c r="A3" s="192"/>
      <c r="B3" s="11" t="s">
        <v>18</v>
      </c>
      <c r="C3" s="11" t="s">
        <v>20</v>
      </c>
      <c r="D3" s="11" t="s">
        <v>22</v>
      </c>
      <c r="E3" s="11" t="s">
        <v>25</v>
      </c>
      <c r="F3" s="11" t="s">
        <v>24</v>
      </c>
      <c r="G3" s="141" t="s">
        <v>53</v>
      </c>
      <c r="H3" s="12" t="s">
        <v>18</v>
      </c>
      <c r="I3" s="12" t="s">
        <v>20</v>
      </c>
      <c r="J3" s="12" t="s">
        <v>22</v>
      </c>
      <c r="K3" s="12" t="s">
        <v>25</v>
      </c>
      <c r="L3" s="13" t="s">
        <v>18</v>
      </c>
      <c r="M3" s="13" t="s">
        <v>20</v>
      </c>
      <c r="N3" s="13" t="s">
        <v>22</v>
      </c>
      <c r="O3" s="14" t="s">
        <v>18</v>
      </c>
      <c r="P3" s="14" t="s">
        <v>20</v>
      </c>
      <c r="Q3" s="15" t="s">
        <v>18</v>
      </c>
      <c r="R3" s="15" t="s">
        <v>20</v>
      </c>
      <c r="S3" s="16" t="s">
        <v>18</v>
      </c>
      <c r="T3" s="16" t="s">
        <v>20</v>
      </c>
      <c r="U3" s="27" t="s">
        <v>18</v>
      </c>
      <c r="V3" s="27" t="s">
        <v>20</v>
      </c>
    </row>
    <row r="4" spans="1:22" ht="44.25" customHeight="1" x14ac:dyDescent="0.3">
      <c r="A4" s="192"/>
      <c r="B4" s="17" t="s">
        <v>19</v>
      </c>
      <c r="C4" s="17" t="s">
        <v>21</v>
      </c>
      <c r="D4" s="17" t="s">
        <v>21</v>
      </c>
      <c r="E4" s="17" t="s">
        <v>23</v>
      </c>
      <c r="F4" s="18" t="s">
        <v>29</v>
      </c>
      <c r="G4" s="18" t="s">
        <v>54</v>
      </c>
      <c r="H4" s="17" t="s">
        <v>19</v>
      </c>
      <c r="I4" s="17" t="s">
        <v>21</v>
      </c>
      <c r="J4" s="17" t="s">
        <v>21</v>
      </c>
      <c r="K4" s="18" t="s">
        <v>30</v>
      </c>
      <c r="L4" s="17" t="s">
        <v>26</v>
      </c>
      <c r="M4" s="17" t="s">
        <v>21</v>
      </c>
      <c r="N4" s="18" t="s">
        <v>27</v>
      </c>
      <c r="O4" s="17" t="s">
        <v>28</v>
      </c>
      <c r="P4" s="17" t="s">
        <v>23</v>
      </c>
      <c r="Q4" s="17" t="s">
        <v>28</v>
      </c>
      <c r="R4" s="17" t="s">
        <v>21</v>
      </c>
      <c r="S4" s="17" t="s">
        <v>28</v>
      </c>
      <c r="T4" s="17" t="s">
        <v>21</v>
      </c>
      <c r="U4" s="18" t="s">
        <v>54</v>
      </c>
      <c r="V4" s="17" t="s">
        <v>56</v>
      </c>
    </row>
    <row r="5" spans="1:22" ht="15.5" x14ac:dyDescent="0.3">
      <c r="A5" s="19">
        <v>40497</v>
      </c>
      <c r="B5" s="19">
        <v>40564</v>
      </c>
      <c r="C5" s="19">
        <v>40914</v>
      </c>
      <c r="D5" s="19">
        <v>41726</v>
      </c>
      <c r="E5" s="19">
        <v>42209</v>
      </c>
      <c r="F5" s="19"/>
      <c r="G5" s="19">
        <v>44515</v>
      </c>
      <c r="H5" s="19">
        <v>40564</v>
      </c>
      <c r="I5" s="19">
        <v>40914</v>
      </c>
      <c r="J5" s="19">
        <v>42071</v>
      </c>
      <c r="K5" s="19"/>
      <c r="L5" s="19">
        <v>40497</v>
      </c>
      <c r="M5" s="19">
        <v>40564</v>
      </c>
      <c r="N5" s="19">
        <v>41726</v>
      </c>
      <c r="O5" s="19">
        <v>43326</v>
      </c>
      <c r="P5" s="19">
        <v>43479</v>
      </c>
      <c r="Q5" s="19">
        <v>41131</v>
      </c>
      <c r="R5" s="19">
        <v>41663</v>
      </c>
      <c r="S5" s="19">
        <v>41131</v>
      </c>
      <c r="T5" s="19">
        <v>41663</v>
      </c>
      <c r="U5" s="19">
        <v>44515</v>
      </c>
      <c r="V5" s="19">
        <v>45656</v>
      </c>
    </row>
    <row r="6" spans="1:22" ht="15.5" x14ac:dyDescent="0.3">
      <c r="A6" s="19">
        <v>43301</v>
      </c>
      <c r="B6" s="19">
        <v>43381</v>
      </c>
      <c r="C6" s="19">
        <v>43423</v>
      </c>
      <c r="D6" s="19">
        <v>43472</v>
      </c>
      <c r="E6" s="19">
        <v>43864</v>
      </c>
      <c r="F6" s="19">
        <v>44774</v>
      </c>
      <c r="G6" s="19">
        <v>45505</v>
      </c>
      <c r="H6" s="19">
        <v>43381</v>
      </c>
      <c r="I6" s="19">
        <v>43423</v>
      </c>
      <c r="J6" s="19">
        <v>43472</v>
      </c>
      <c r="K6" s="19">
        <v>44774</v>
      </c>
      <c r="L6" s="19">
        <v>43301</v>
      </c>
      <c r="M6" s="19">
        <v>43340</v>
      </c>
      <c r="N6" s="19">
        <v>43423</v>
      </c>
      <c r="O6" s="19">
        <v>43661</v>
      </c>
      <c r="P6" s="19">
        <v>43864</v>
      </c>
      <c r="Q6" s="19">
        <v>43661</v>
      </c>
      <c r="R6" s="19">
        <v>44774</v>
      </c>
      <c r="S6" s="19">
        <v>43661</v>
      </c>
      <c r="T6" s="19">
        <v>44991</v>
      </c>
      <c r="U6" s="19"/>
      <c r="V6" s="19"/>
    </row>
    <row r="7" spans="1:22" ht="15.5" x14ac:dyDescent="0.3">
      <c r="A7" s="19">
        <v>43267</v>
      </c>
      <c r="B7" s="19">
        <v>43334</v>
      </c>
      <c r="C7" s="19">
        <v>43581</v>
      </c>
      <c r="D7" s="19">
        <v>43742</v>
      </c>
      <c r="E7" s="19">
        <v>44387</v>
      </c>
      <c r="F7" s="19"/>
      <c r="G7" s="19"/>
      <c r="H7" s="19">
        <v>43334</v>
      </c>
      <c r="I7" s="19">
        <v>43581</v>
      </c>
      <c r="J7" s="19">
        <v>43742</v>
      </c>
      <c r="K7" s="19">
        <v>44387</v>
      </c>
      <c r="L7" s="19">
        <v>43267</v>
      </c>
      <c r="M7" s="19">
        <v>43334</v>
      </c>
      <c r="N7" s="19">
        <v>43581</v>
      </c>
      <c r="O7" s="19">
        <v>43742</v>
      </c>
      <c r="P7" s="19">
        <v>44788</v>
      </c>
      <c r="Q7" s="19">
        <v>43742</v>
      </c>
      <c r="R7" s="19">
        <v>44788</v>
      </c>
      <c r="S7" s="19">
        <v>43742</v>
      </c>
      <c r="T7" s="19">
        <v>44788</v>
      </c>
      <c r="U7" s="19"/>
      <c r="V7" s="19"/>
    </row>
    <row r="8" spans="1:22" ht="15.5" x14ac:dyDescent="0.3">
      <c r="A8" s="19">
        <v>42990</v>
      </c>
      <c r="B8" s="19">
        <v>43052</v>
      </c>
      <c r="C8" s="19">
        <v>43115</v>
      </c>
      <c r="D8" s="19">
        <v>43179</v>
      </c>
      <c r="E8" s="19">
        <v>43439</v>
      </c>
      <c r="F8" s="19">
        <v>45006</v>
      </c>
      <c r="G8" s="19"/>
      <c r="H8" s="19">
        <v>43052</v>
      </c>
      <c r="I8" s="19">
        <v>43115</v>
      </c>
      <c r="J8" s="19">
        <v>43179</v>
      </c>
      <c r="K8" s="19">
        <v>45006</v>
      </c>
      <c r="L8" s="19">
        <v>43052</v>
      </c>
      <c r="M8" s="19">
        <v>43115</v>
      </c>
      <c r="N8" s="19">
        <v>43179</v>
      </c>
      <c r="O8" s="19">
        <v>43439</v>
      </c>
      <c r="P8" s="19">
        <v>45006</v>
      </c>
      <c r="Q8" s="19">
        <v>43439</v>
      </c>
      <c r="R8" s="19">
        <v>45006</v>
      </c>
      <c r="S8" s="19">
        <v>43439</v>
      </c>
      <c r="T8" s="19">
        <v>45006</v>
      </c>
      <c r="U8" s="19"/>
      <c r="V8" s="19"/>
    </row>
    <row r="9" spans="1:22" ht="15.5" x14ac:dyDescent="0.3">
      <c r="A9" s="19">
        <v>43104</v>
      </c>
      <c r="B9" s="19">
        <v>43207</v>
      </c>
      <c r="C9" s="19">
        <v>43264</v>
      </c>
      <c r="D9" s="19">
        <v>43654</v>
      </c>
      <c r="E9" s="19">
        <v>44484</v>
      </c>
      <c r="F9" s="19">
        <v>44603</v>
      </c>
      <c r="G9" s="19"/>
      <c r="H9" s="19">
        <v>43207</v>
      </c>
      <c r="I9" s="19">
        <v>43264</v>
      </c>
      <c r="J9" s="19">
        <v>43664</v>
      </c>
      <c r="K9" s="19">
        <v>44603</v>
      </c>
      <c r="L9" s="19">
        <v>43104</v>
      </c>
      <c r="M9" s="19">
        <v>43207</v>
      </c>
      <c r="N9" s="19">
        <v>43664</v>
      </c>
      <c r="O9" s="19">
        <v>43802</v>
      </c>
      <c r="P9" s="19">
        <v>44484</v>
      </c>
      <c r="Q9" s="19">
        <v>43802</v>
      </c>
      <c r="R9" s="19">
        <v>44603</v>
      </c>
      <c r="S9" s="19">
        <v>43802</v>
      </c>
      <c r="T9" s="19">
        <v>44603</v>
      </c>
      <c r="U9" s="19"/>
      <c r="V9" s="19"/>
    </row>
    <row r="10" spans="1:22" ht="15.5" x14ac:dyDescent="0.3">
      <c r="A10" s="19">
        <v>43244</v>
      </c>
      <c r="B10" s="19">
        <v>43308</v>
      </c>
      <c r="C10" s="19">
        <v>43370</v>
      </c>
      <c r="D10" s="19">
        <v>43432</v>
      </c>
      <c r="E10" s="19">
        <v>43795</v>
      </c>
      <c r="F10" s="19">
        <v>44706</v>
      </c>
      <c r="G10" s="19"/>
      <c r="H10" s="19">
        <v>43308</v>
      </c>
      <c r="I10" s="19">
        <v>43370</v>
      </c>
      <c r="J10" s="19">
        <v>43432</v>
      </c>
      <c r="K10" s="19">
        <v>44706</v>
      </c>
      <c r="L10" s="19">
        <v>43249</v>
      </c>
      <c r="M10" s="19">
        <v>43308</v>
      </c>
      <c r="N10" s="19">
        <v>43432</v>
      </c>
      <c r="O10" s="19">
        <v>43620</v>
      </c>
      <c r="P10" s="19">
        <v>43795</v>
      </c>
      <c r="Q10" s="19">
        <v>43620</v>
      </c>
      <c r="R10" s="19">
        <v>44706</v>
      </c>
      <c r="S10" s="19">
        <v>43620</v>
      </c>
      <c r="T10" s="19">
        <v>44706</v>
      </c>
      <c r="U10" s="19"/>
      <c r="V10" s="19"/>
    </row>
    <row r="11" spans="1:22" ht="15.5" x14ac:dyDescent="0.3">
      <c r="A11" s="19"/>
      <c r="B11" s="19"/>
      <c r="C11" s="19"/>
      <c r="D11" s="19"/>
      <c r="E11" s="19"/>
      <c r="F11" s="19"/>
      <c r="G11" s="19"/>
      <c r="H11" s="19"/>
      <c r="I11" s="19"/>
      <c r="J11" s="19"/>
      <c r="K11" s="19"/>
      <c r="L11" s="19"/>
      <c r="M11" s="19"/>
      <c r="N11" s="19"/>
      <c r="O11" s="19"/>
      <c r="P11" s="19"/>
      <c r="Q11" s="19"/>
      <c r="R11" s="19"/>
      <c r="S11" s="19"/>
      <c r="T11" s="19"/>
      <c r="U11" s="19"/>
      <c r="V11" s="19"/>
    </row>
    <row r="12" spans="1:22" ht="15.5" x14ac:dyDescent="0.3">
      <c r="A12" s="19"/>
      <c r="B12" s="19"/>
      <c r="C12" s="19"/>
      <c r="D12" s="19"/>
      <c r="E12" s="19"/>
      <c r="F12" s="19"/>
      <c r="G12" s="19"/>
      <c r="H12" s="19"/>
      <c r="I12" s="19"/>
      <c r="J12" s="19"/>
      <c r="K12" s="19"/>
      <c r="L12" s="19"/>
      <c r="M12" s="19"/>
      <c r="N12" s="19"/>
      <c r="O12" s="19"/>
      <c r="P12" s="19"/>
      <c r="Q12" s="19"/>
      <c r="R12" s="19"/>
      <c r="S12" s="19"/>
      <c r="T12" s="19"/>
      <c r="U12" s="19"/>
      <c r="V12" s="19"/>
    </row>
    <row r="13" spans="1:22" ht="15.5" x14ac:dyDescent="0.3">
      <c r="A13" s="19"/>
      <c r="B13" s="19"/>
      <c r="C13" s="19"/>
      <c r="D13" s="19"/>
      <c r="E13" s="19"/>
      <c r="F13" s="19"/>
      <c r="G13" s="19"/>
      <c r="H13" s="19"/>
      <c r="I13" s="19"/>
      <c r="J13" s="19"/>
      <c r="K13" s="19"/>
      <c r="L13" s="19"/>
      <c r="M13" s="19"/>
      <c r="N13" s="19"/>
      <c r="O13" s="19"/>
      <c r="P13" s="19"/>
      <c r="Q13" s="19"/>
      <c r="R13" s="19"/>
      <c r="S13" s="19"/>
      <c r="T13" s="19"/>
      <c r="U13" s="19"/>
      <c r="V13" s="19"/>
    </row>
    <row r="14" spans="1:22" ht="15.5" x14ac:dyDescent="0.3">
      <c r="A14" s="19"/>
      <c r="B14" s="19"/>
      <c r="C14" s="19"/>
      <c r="D14" s="19"/>
      <c r="E14" s="19"/>
      <c r="F14" s="19"/>
      <c r="G14" s="19"/>
      <c r="H14" s="19"/>
      <c r="I14" s="19"/>
      <c r="J14" s="19"/>
      <c r="K14" s="19"/>
      <c r="L14" s="19"/>
      <c r="M14" s="19"/>
      <c r="N14" s="19"/>
      <c r="O14" s="19"/>
      <c r="P14" s="19"/>
      <c r="Q14" s="19"/>
      <c r="R14" s="19"/>
      <c r="S14" s="19"/>
      <c r="T14" s="19"/>
      <c r="U14" s="19"/>
      <c r="V14" s="19"/>
    </row>
    <row r="15" spans="1:22" ht="15.5" x14ac:dyDescent="0.3">
      <c r="A15" s="19"/>
      <c r="B15" s="19"/>
      <c r="C15" s="19"/>
      <c r="D15" s="19"/>
      <c r="E15" s="19"/>
      <c r="F15" s="19"/>
      <c r="G15" s="19"/>
      <c r="H15" s="19"/>
      <c r="I15" s="19"/>
      <c r="J15" s="19"/>
      <c r="K15" s="19"/>
      <c r="L15" s="19"/>
      <c r="M15" s="19"/>
      <c r="N15" s="19"/>
      <c r="O15" s="19"/>
      <c r="P15" s="19"/>
      <c r="Q15" s="19"/>
      <c r="R15" s="19"/>
      <c r="S15" s="19"/>
      <c r="T15" s="19"/>
      <c r="U15" s="19"/>
      <c r="V15" s="19"/>
    </row>
    <row r="16" spans="1:22" ht="15.5" x14ac:dyDescent="0.3">
      <c r="A16" s="19"/>
      <c r="B16" s="19"/>
      <c r="C16" s="19"/>
      <c r="D16" s="19"/>
      <c r="E16" s="19"/>
      <c r="F16" s="19"/>
      <c r="G16" s="19"/>
      <c r="H16" s="19"/>
      <c r="I16" s="19"/>
      <c r="J16" s="19"/>
      <c r="K16" s="19"/>
      <c r="L16" s="19"/>
      <c r="M16" s="19"/>
      <c r="N16" s="19"/>
      <c r="O16" s="19"/>
      <c r="P16" s="19"/>
      <c r="Q16" s="19"/>
      <c r="R16" s="19"/>
      <c r="S16" s="19"/>
      <c r="T16" s="19"/>
      <c r="U16" s="19"/>
      <c r="V16" s="19"/>
    </row>
    <row r="17" spans="1:22" ht="15.5" x14ac:dyDescent="0.3">
      <c r="A17" s="19"/>
      <c r="B17" s="19"/>
      <c r="C17" s="19"/>
      <c r="D17" s="19"/>
      <c r="E17" s="19"/>
      <c r="F17" s="19"/>
      <c r="G17" s="19"/>
      <c r="H17" s="19"/>
      <c r="I17" s="19"/>
      <c r="J17" s="19"/>
      <c r="K17" s="19"/>
      <c r="L17" s="19"/>
      <c r="M17" s="19"/>
      <c r="N17" s="19"/>
      <c r="O17" s="19"/>
      <c r="P17" s="19"/>
      <c r="Q17" s="19"/>
      <c r="R17" s="19"/>
      <c r="S17" s="19"/>
      <c r="T17" s="19"/>
      <c r="U17" s="19"/>
      <c r="V17" s="19"/>
    </row>
    <row r="18" spans="1:22" ht="15.5" x14ac:dyDescent="0.3">
      <c r="A18" s="19"/>
      <c r="B18" s="19"/>
      <c r="C18" s="19"/>
      <c r="D18" s="19"/>
      <c r="E18" s="19"/>
      <c r="F18" s="19"/>
      <c r="G18" s="19"/>
      <c r="H18" s="19"/>
      <c r="I18" s="19"/>
      <c r="J18" s="19"/>
      <c r="K18" s="19"/>
      <c r="L18" s="19"/>
      <c r="M18" s="19"/>
      <c r="N18" s="19"/>
      <c r="O18" s="19"/>
      <c r="P18" s="19"/>
      <c r="Q18" s="19"/>
      <c r="R18" s="19"/>
      <c r="S18" s="19"/>
      <c r="T18" s="19"/>
      <c r="U18" s="19"/>
      <c r="V18" s="19"/>
    </row>
    <row r="19" spans="1:22" ht="15.5" x14ac:dyDescent="0.3">
      <c r="A19" s="19"/>
      <c r="B19" s="19"/>
      <c r="C19" s="19"/>
      <c r="D19" s="19"/>
      <c r="E19" s="19"/>
      <c r="F19" s="19"/>
      <c r="G19" s="19"/>
      <c r="H19" s="19"/>
      <c r="I19" s="19"/>
      <c r="J19" s="19"/>
      <c r="K19" s="19"/>
      <c r="L19" s="19"/>
      <c r="M19" s="19"/>
      <c r="N19" s="19"/>
      <c r="O19" s="19"/>
      <c r="P19" s="19"/>
      <c r="Q19" s="19"/>
      <c r="R19" s="19"/>
      <c r="S19" s="19"/>
      <c r="T19" s="19"/>
      <c r="U19" s="19"/>
      <c r="V19" s="19"/>
    </row>
    <row r="20" spans="1:22" ht="15.5" x14ac:dyDescent="0.3">
      <c r="A20" s="19"/>
      <c r="B20" s="19"/>
      <c r="C20" s="19"/>
      <c r="D20" s="19"/>
      <c r="E20" s="19"/>
      <c r="F20" s="19"/>
      <c r="G20" s="19"/>
      <c r="H20" s="19"/>
      <c r="I20" s="19"/>
      <c r="J20" s="19"/>
      <c r="K20" s="19"/>
      <c r="L20" s="19"/>
      <c r="M20" s="19"/>
      <c r="N20" s="19"/>
      <c r="O20" s="19"/>
      <c r="P20" s="19"/>
      <c r="Q20" s="19"/>
      <c r="R20" s="19"/>
      <c r="S20" s="19"/>
      <c r="T20" s="19"/>
      <c r="U20" s="19"/>
      <c r="V20" s="19"/>
    </row>
    <row r="21" spans="1:22" ht="15.5" x14ac:dyDescent="0.3">
      <c r="A21" s="19"/>
      <c r="B21" s="19"/>
      <c r="C21" s="19"/>
      <c r="D21" s="19"/>
      <c r="E21" s="19"/>
      <c r="F21" s="19"/>
      <c r="G21" s="19"/>
      <c r="H21" s="19"/>
      <c r="I21" s="19"/>
      <c r="J21" s="19"/>
      <c r="K21" s="19"/>
      <c r="L21" s="19"/>
      <c r="M21" s="19"/>
      <c r="N21" s="19"/>
      <c r="O21" s="19"/>
      <c r="P21" s="19"/>
      <c r="Q21" s="19"/>
      <c r="R21" s="19"/>
      <c r="S21" s="19"/>
      <c r="T21" s="19"/>
      <c r="U21" s="19"/>
      <c r="V21" s="19"/>
    </row>
    <row r="22" spans="1:22" ht="15.5" x14ac:dyDescent="0.3">
      <c r="A22" s="19"/>
      <c r="B22" s="19"/>
      <c r="C22" s="19"/>
      <c r="D22" s="19"/>
      <c r="E22" s="19"/>
      <c r="F22" s="19"/>
      <c r="G22" s="19"/>
      <c r="H22" s="19"/>
      <c r="I22" s="19"/>
      <c r="J22" s="19"/>
      <c r="K22" s="19"/>
      <c r="L22" s="19"/>
      <c r="M22" s="19"/>
      <c r="N22" s="19"/>
      <c r="O22" s="19"/>
      <c r="P22" s="19"/>
      <c r="Q22" s="19"/>
      <c r="R22" s="19"/>
      <c r="S22" s="19"/>
      <c r="T22" s="19"/>
      <c r="U22" s="19"/>
      <c r="V22" s="19"/>
    </row>
    <row r="23" spans="1:22" ht="15.5" x14ac:dyDescent="0.3">
      <c r="A23" s="19"/>
      <c r="B23" s="19"/>
      <c r="C23" s="19"/>
      <c r="D23" s="19"/>
      <c r="E23" s="19"/>
      <c r="F23" s="19"/>
      <c r="G23" s="19"/>
      <c r="H23" s="19"/>
      <c r="I23" s="19"/>
      <c r="J23" s="19"/>
      <c r="K23" s="19"/>
      <c r="L23" s="19"/>
      <c r="M23" s="19"/>
      <c r="N23" s="19"/>
      <c r="O23" s="19"/>
      <c r="P23" s="19"/>
      <c r="Q23" s="19"/>
      <c r="R23" s="19"/>
      <c r="S23" s="19"/>
      <c r="T23" s="19"/>
      <c r="U23" s="19"/>
      <c r="V23" s="19"/>
    </row>
    <row r="24" spans="1:22" ht="15.5" x14ac:dyDescent="0.3">
      <c r="A24" s="19"/>
      <c r="B24" s="19"/>
      <c r="C24" s="19"/>
      <c r="D24" s="19"/>
      <c r="E24" s="19"/>
      <c r="F24" s="19"/>
      <c r="G24" s="19"/>
      <c r="H24" s="19"/>
      <c r="I24" s="19"/>
      <c r="J24" s="19"/>
      <c r="K24" s="19"/>
      <c r="L24" s="19"/>
      <c r="M24" s="19"/>
      <c r="N24" s="19"/>
      <c r="O24" s="19"/>
      <c r="P24" s="19"/>
      <c r="Q24" s="19"/>
      <c r="R24" s="19"/>
      <c r="S24" s="19"/>
      <c r="T24" s="19"/>
      <c r="U24" s="19"/>
      <c r="V24" s="19"/>
    </row>
    <row r="25" spans="1:22" ht="15.5" x14ac:dyDescent="0.3">
      <c r="A25" s="19"/>
      <c r="B25" s="19"/>
      <c r="C25" s="19"/>
      <c r="D25" s="19"/>
      <c r="E25" s="19"/>
      <c r="F25" s="19"/>
      <c r="G25" s="19"/>
      <c r="H25" s="19"/>
      <c r="I25" s="19"/>
      <c r="J25" s="19"/>
      <c r="K25" s="19"/>
      <c r="L25" s="19"/>
      <c r="M25" s="19"/>
      <c r="N25" s="19"/>
      <c r="O25" s="19"/>
      <c r="P25" s="19"/>
      <c r="Q25" s="19"/>
      <c r="R25" s="19"/>
      <c r="S25" s="19"/>
      <c r="T25" s="19"/>
      <c r="U25" s="19"/>
      <c r="V25" s="19"/>
    </row>
    <row r="26" spans="1:22" ht="15.5" x14ac:dyDescent="0.3">
      <c r="A26" s="19"/>
      <c r="B26" s="19"/>
      <c r="C26" s="19"/>
      <c r="D26" s="19"/>
      <c r="E26" s="19"/>
      <c r="F26" s="19"/>
      <c r="G26" s="19"/>
      <c r="H26" s="19"/>
      <c r="I26" s="19"/>
      <c r="J26" s="19"/>
      <c r="K26" s="19"/>
      <c r="L26" s="19"/>
      <c r="M26" s="19"/>
      <c r="N26" s="19"/>
      <c r="O26" s="19"/>
      <c r="P26" s="19"/>
      <c r="Q26" s="19"/>
      <c r="R26" s="19"/>
      <c r="S26" s="19"/>
      <c r="T26" s="19"/>
      <c r="U26" s="19"/>
      <c r="V26" s="19"/>
    </row>
    <row r="27" spans="1:22" ht="15.5" x14ac:dyDescent="0.3">
      <c r="A27" s="19"/>
      <c r="B27" s="19"/>
      <c r="C27" s="19"/>
      <c r="D27" s="19"/>
      <c r="E27" s="19"/>
      <c r="F27" s="19"/>
      <c r="G27" s="19"/>
      <c r="H27" s="19"/>
      <c r="I27" s="19"/>
      <c r="J27" s="19"/>
      <c r="K27" s="19"/>
      <c r="L27" s="19"/>
      <c r="M27" s="19"/>
      <c r="N27" s="19"/>
      <c r="O27" s="19"/>
      <c r="P27" s="19"/>
      <c r="Q27" s="19"/>
      <c r="R27" s="19"/>
      <c r="S27" s="19"/>
      <c r="T27" s="19"/>
      <c r="U27" s="19"/>
      <c r="V27" s="19"/>
    </row>
    <row r="28" spans="1:22" ht="15.5" x14ac:dyDescent="0.3">
      <c r="A28" s="19"/>
      <c r="B28" s="19"/>
      <c r="C28" s="19"/>
      <c r="D28" s="19"/>
      <c r="E28" s="19"/>
      <c r="F28" s="19"/>
      <c r="G28" s="19"/>
      <c r="H28" s="19"/>
      <c r="I28" s="19"/>
      <c r="J28" s="19"/>
      <c r="K28" s="19"/>
      <c r="L28" s="19"/>
      <c r="M28" s="19"/>
      <c r="N28" s="19"/>
      <c r="O28" s="19"/>
      <c r="P28" s="19"/>
      <c r="Q28" s="19"/>
      <c r="R28" s="19"/>
      <c r="S28" s="19"/>
      <c r="T28" s="19"/>
      <c r="U28" s="19"/>
      <c r="V28" s="19"/>
    </row>
    <row r="29" spans="1:22" ht="15.5" x14ac:dyDescent="0.3">
      <c r="A29" s="19"/>
      <c r="B29" s="19"/>
      <c r="C29" s="19"/>
      <c r="D29" s="19"/>
      <c r="E29" s="19"/>
      <c r="F29" s="19"/>
      <c r="G29" s="19"/>
      <c r="H29" s="19"/>
      <c r="I29" s="19"/>
      <c r="J29" s="19"/>
      <c r="K29" s="19"/>
      <c r="L29" s="19"/>
      <c r="M29" s="19"/>
      <c r="N29" s="19"/>
      <c r="O29" s="19"/>
      <c r="P29" s="19"/>
      <c r="Q29" s="19"/>
      <c r="R29" s="19"/>
      <c r="S29" s="19"/>
      <c r="T29" s="19"/>
      <c r="U29" s="19"/>
      <c r="V29" s="19"/>
    </row>
    <row r="30" spans="1:22" ht="15.5" x14ac:dyDescent="0.3">
      <c r="A30" s="19"/>
      <c r="B30" s="19"/>
      <c r="C30" s="19"/>
      <c r="D30" s="19"/>
      <c r="E30" s="19"/>
      <c r="F30" s="19"/>
      <c r="G30" s="19"/>
      <c r="H30" s="19"/>
      <c r="I30" s="19"/>
      <c r="J30" s="19"/>
      <c r="K30" s="19"/>
      <c r="L30" s="19"/>
      <c r="M30" s="19"/>
      <c r="N30" s="19"/>
      <c r="O30" s="19"/>
      <c r="P30" s="19"/>
      <c r="Q30" s="19"/>
      <c r="R30" s="19"/>
      <c r="S30" s="19"/>
      <c r="T30" s="19"/>
      <c r="U30" s="19"/>
      <c r="V30" s="19"/>
    </row>
    <row r="31" spans="1:22" ht="15.5" x14ac:dyDescent="0.3">
      <c r="A31" s="19"/>
      <c r="B31" s="19"/>
      <c r="C31" s="19"/>
      <c r="D31" s="19"/>
      <c r="E31" s="19"/>
      <c r="F31" s="19"/>
      <c r="G31" s="19"/>
      <c r="H31" s="19"/>
      <c r="I31" s="19"/>
      <c r="J31" s="19"/>
      <c r="K31" s="19"/>
      <c r="L31" s="19"/>
      <c r="M31" s="19"/>
      <c r="N31" s="19"/>
      <c r="O31" s="19"/>
      <c r="P31" s="19"/>
      <c r="Q31" s="19"/>
      <c r="R31" s="19"/>
      <c r="S31" s="19"/>
      <c r="T31" s="19"/>
      <c r="U31" s="19"/>
      <c r="V31" s="19"/>
    </row>
    <row r="32" spans="1:22" ht="15.5" x14ac:dyDescent="0.3">
      <c r="A32" s="19"/>
      <c r="B32" s="19"/>
      <c r="C32" s="19"/>
      <c r="D32" s="19"/>
      <c r="E32" s="19"/>
      <c r="F32" s="19"/>
      <c r="G32" s="19"/>
      <c r="H32" s="19"/>
      <c r="I32" s="19"/>
      <c r="J32" s="19"/>
      <c r="K32" s="19"/>
      <c r="L32" s="19"/>
      <c r="M32" s="19"/>
      <c r="N32" s="19"/>
      <c r="O32" s="19"/>
      <c r="P32" s="19"/>
      <c r="Q32" s="19"/>
      <c r="R32" s="19"/>
      <c r="S32" s="19"/>
      <c r="T32" s="19"/>
      <c r="U32" s="19"/>
      <c r="V32" s="19"/>
    </row>
    <row r="33" spans="1:22" ht="15.5" x14ac:dyDescent="0.3">
      <c r="A33" s="19"/>
      <c r="B33" s="19"/>
      <c r="C33" s="19"/>
      <c r="D33" s="19"/>
      <c r="E33" s="19"/>
      <c r="F33" s="19"/>
      <c r="G33" s="19"/>
      <c r="H33" s="19"/>
      <c r="I33" s="19"/>
      <c r="J33" s="19"/>
      <c r="K33" s="19"/>
      <c r="L33" s="19"/>
      <c r="M33" s="19"/>
      <c r="N33" s="19"/>
      <c r="O33" s="19"/>
      <c r="P33" s="19"/>
      <c r="Q33" s="19"/>
      <c r="R33" s="19"/>
      <c r="S33" s="19"/>
      <c r="T33" s="19"/>
      <c r="U33" s="19"/>
      <c r="V33" s="19"/>
    </row>
    <row r="34" spans="1:22" ht="15.5" x14ac:dyDescent="0.3">
      <c r="A34" s="19"/>
      <c r="B34" s="19"/>
      <c r="C34" s="19"/>
      <c r="D34" s="19"/>
      <c r="E34" s="19"/>
      <c r="F34" s="19"/>
      <c r="G34" s="19"/>
      <c r="H34" s="19"/>
      <c r="I34" s="19"/>
      <c r="J34" s="19"/>
      <c r="K34" s="19"/>
      <c r="L34" s="19"/>
      <c r="M34" s="19"/>
      <c r="N34" s="19"/>
      <c r="O34" s="19"/>
      <c r="P34" s="19"/>
      <c r="Q34" s="19"/>
      <c r="R34" s="19"/>
      <c r="S34" s="19"/>
      <c r="T34" s="19"/>
      <c r="U34" s="19"/>
      <c r="V34" s="19"/>
    </row>
    <row r="35" spans="1:22" ht="15.5" x14ac:dyDescent="0.3">
      <c r="A35" s="19"/>
      <c r="B35" s="19"/>
      <c r="C35" s="19"/>
      <c r="D35" s="19"/>
      <c r="E35" s="19"/>
      <c r="F35" s="19"/>
      <c r="G35" s="19"/>
      <c r="H35" s="19"/>
      <c r="I35" s="19"/>
      <c r="J35" s="19"/>
      <c r="K35" s="19"/>
      <c r="L35" s="19"/>
      <c r="M35" s="19"/>
      <c r="N35" s="19"/>
      <c r="O35" s="19"/>
      <c r="P35" s="19"/>
      <c r="Q35" s="19"/>
      <c r="R35" s="19"/>
      <c r="S35" s="19"/>
      <c r="T35" s="19"/>
      <c r="U35" s="19"/>
      <c r="V35" s="19"/>
    </row>
    <row r="36" spans="1:22" ht="15.5" x14ac:dyDescent="0.3">
      <c r="A36" s="19"/>
      <c r="B36" s="19"/>
      <c r="C36" s="19"/>
      <c r="D36" s="19"/>
      <c r="E36" s="19"/>
      <c r="F36" s="19"/>
      <c r="G36" s="19"/>
      <c r="H36" s="19"/>
      <c r="I36" s="19"/>
      <c r="J36" s="19"/>
      <c r="K36" s="19"/>
      <c r="L36" s="19"/>
      <c r="M36" s="19"/>
      <c r="N36" s="19"/>
      <c r="O36" s="19"/>
      <c r="P36" s="19"/>
      <c r="Q36" s="19"/>
      <c r="R36" s="19"/>
      <c r="S36" s="19"/>
      <c r="T36" s="19"/>
      <c r="U36" s="19"/>
      <c r="V36" s="19"/>
    </row>
    <row r="37" spans="1:22" ht="15.5" x14ac:dyDescent="0.3">
      <c r="A37" s="19"/>
      <c r="B37" s="19"/>
      <c r="C37" s="19"/>
      <c r="D37" s="19"/>
      <c r="E37" s="19"/>
      <c r="F37" s="19"/>
      <c r="G37" s="19"/>
      <c r="H37" s="19"/>
      <c r="I37" s="19"/>
      <c r="J37" s="19"/>
      <c r="K37" s="19"/>
      <c r="L37" s="19"/>
      <c r="M37" s="19"/>
      <c r="N37" s="19"/>
      <c r="O37" s="19"/>
      <c r="P37" s="19"/>
      <c r="Q37" s="19"/>
      <c r="R37" s="19"/>
      <c r="S37" s="19"/>
      <c r="T37" s="19"/>
      <c r="U37" s="19"/>
      <c r="V37" s="19"/>
    </row>
    <row r="38" spans="1:22" ht="15.5" x14ac:dyDescent="0.3">
      <c r="A38" s="19"/>
      <c r="B38" s="19"/>
      <c r="C38" s="19"/>
      <c r="D38" s="19"/>
      <c r="E38" s="19"/>
      <c r="F38" s="19"/>
      <c r="G38" s="19"/>
      <c r="H38" s="19"/>
      <c r="I38" s="19"/>
      <c r="J38" s="19"/>
      <c r="K38" s="19"/>
      <c r="L38" s="19"/>
      <c r="M38" s="19"/>
      <c r="N38" s="19"/>
      <c r="O38" s="19"/>
      <c r="P38" s="19"/>
      <c r="Q38" s="19"/>
      <c r="R38" s="19"/>
      <c r="S38" s="19"/>
      <c r="T38" s="19"/>
      <c r="U38" s="19"/>
      <c r="V38" s="19"/>
    </row>
    <row r="39" spans="1:22" ht="15.5" x14ac:dyDescent="0.3">
      <c r="A39" s="19"/>
      <c r="B39" s="19"/>
      <c r="C39" s="19"/>
      <c r="D39" s="19"/>
      <c r="E39" s="19"/>
      <c r="F39" s="19"/>
      <c r="G39" s="19"/>
      <c r="H39" s="19"/>
      <c r="I39" s="19"/>
      <c r="J39" s="19"/>
      <c r="K39" s="19"/>
      <c r="L39" s="19"/>
      <c r="M39" s="19"/>
      <c r="N39" s="19"/>
      <c r="O39" s="19"/>
      <c r="P39" s="19"/>
      <c r="Q39" s="19"/>
      <c r="R39" s="19"/>
      <c r="S39" s="19"/>
      <c r="T39" s="19"/>
      <c r="U39" s="19"/>
      <c r="V39" s="19"/>
    </row>
    <row r="40" spans="1:22" ht="15.5" x14ac:dyDescent="0.3">
      <c r="A40" s="19"/>
      <c r="B40" s="19"/>
      <c r="C40" s="19"/>
      <c r="D40" s="19"/>
      <c r="E40" s="19"/>
      <c r="F40" s="19"/>
      <c r="G40" s="19"/>
      <c r="H40" s="19"/>
      <c r="I40" s="19"/>
      <c r="J40" s="19"/>
      <c r="K40" s="19"/>
      <c r="L40" s="19"/>
      <c r="M40" s="19"/>
      <c r="N40" s="19"/>
      <c r="O40" s="19"/>
      <c r="P40" s="19"/>
      <c r="Q40" s="19"/>
      <c r="R40" s="19"/>
      <c r="S40" s="19"/>
      <c r="T40" s="19"/>
      <c r="U40" s="19"/>
      <c r="V40" s="19"/>
    </row>
    <row r="41" spans="1:22" ht="15.5" x14ac:dyDescent="0.3">
      <c r="A41" s="19"/>
      <c r="B41" s="19"/>
      <c r="C41" s="19"/>
      <c r="D41" s="19"/>
      <c r="E41" s="19"/>
      <c r="F41" s="19"/>
      <c r="G41" s="19"/>
      <c r="H41" s="19"/>
      <c r="I41" s="19"/>
      <c r="J41" s="19"/>
      <c r="K41" s="19"/>
      <c r="L41" s="19"/>
      <c r="M41" s="19"/>
      <c r="N41" s="19"/>
      <c r="O41" s="19"/>
      <c r="P41" s="19"/>
      <c r="Q41" s="19"/>
      <c r="R41" s="19"/>
      <c r="S41" s="19"/>
      <c r="T41" s="19"/>
      <c r="U41" s="19"/>
      <c r="V41" s="19"/>
    </row>
    <row r="42" spans="1:22" ht="114" customHeight="1" x14ac:dyDescent="0.3">
      <c r="A42" s="1"/>
      <c r="B42" s="187" t="s">
        <v>39</v>
      </c>
      <c r="C42" s="187"/>
      <c r="D42" s="187"/>
      <c r="E42" s="187"/>
      <c r="F42" s="187"/>
      <c r="G42" s="21" t="s">
        <v>57</v>
      </c>
      <c r="H42" s="187" t="s">
        <v>38</v>
      </c>
      <c r="I42" s="187"/>
      <c r="J42" s="187"/>
      <c r="K42" s="187"/>
      <c r="L42" s="191" t="s">
        <v>41</v>
      </c>
      <c r="M42" s="191"/>
      <c r="N42" s="191"/>
      <c r="O42" s="187" t="s">
        <v>37</v>
      </c>
      <c r="P42" s="187"/>
      <c r="Q42" s="187" t="s">
        <v>40</v>
      </c>
      <c r="R42" s="187"/>
      <c r="S42" s="187" t="s">
        <v>40</v>
      </c>
      <c r="T42" s="187"/>
      <c r="U42" s="187" t="s">
        <v>40</v>
      </c>
      <c r="V42" s="187"/>
    </row>
  </sheetData>
  <mergeCells count="16">
    <mergeCell ref="U2:V2"/>
    <mergeCell ref="U42:V42"/>
    <mergeCell ref="Q2:R2"/>
    <mergeCell ref="S2:T2"/>
    <mergeCell ref="A1:T1"/>
    <mergeCell ref="B42:F42"/>
    <mergeCell ref="H42:K42"/>
    <mergeCell ref="L42:N42"/>
    <mergeCell ref="O42:P42"/>
    <mergeCell ref="Q42:R42"/>
    <mergeCell ref="S42:T42"/>
    <mergeCell ref="A2:A4"/>
    <mergeCell ref="B2:F2"/>
    <mergeCell ref="H2:K2"/>
    <mergeCell ref="L2:N2"/>
    <mergeCell ref="O2:P2"/>
  </mergeCells>
  <conditionalFormatting sqref="B5">
    <cfRule type="expression" dxfId="131" priority="111">
      <formula>B5&lt;(A5+38)</formula>
    </cfRule>
  </conditionalFormatting>
  <conditionalFormatting sqref="M5">
    <cfRule type="expression" dxfId="130" priority="101">
      <formula>M5&lt;(L5+24)</formula>
    </cfRule>
  </conditionalFormatting>
  <conditionalFormatting sqref="O5:O41">
    <cfRule type="expression" dxfId="129" priority="97">
      <formula>O5&lt;(A5+361)</formula>
    </cfRule>
  </conditionalFormatting>
  <conditionalFormatting sqref="P5:P41">
    <cfRule type="expression" dxfId="128" priority="96">
      <formula>P5&lt;(O5+164)</formula>
    </cfRule>
  </conditionalFormatting>
  <conditionalFormatting sqref="Q5:Q41">
    <cfRule type="expression" dxfId="127" priority="95">
      <formula>Q5&lt;(A5+361)</formula>
    </cfRule>
  </conditionalFormatting>
  <conditionalFormatting sqref="S5:S41">
    <cfRule type="expression" dxfId="126" priority="94">
      <formula>S5&lt;(A5+361)</formula>
    </cfRule>
  </conditionalFormatting>
  <conditionalFormatting sqref="R5:R41">
    <cfRule type="expression" dxfId="125" priority="6">
      <formula>R5&lt;(Q5+24)</formula>
    </cfRule>
  </conditionalFormatting>
  <conditionalFormatting sqref="T5:T41">
    <cfRule type="expression" dxfId="124" priority="5">
      <formula>T5&lt;(S5+24)</formula>
    </cfRule>
  </conditionalFormatting>
  <conditionalFormatting sqref="H5:H41">
    <cfRule type="expression" dxfId="123" priority="91">
      <formula>H5&lt;(A5+38)</formula>
    </cfRule>
  </conditionalFormatting>
  <conditionalFormatting sqref="I5:I41">
    <cfRule type="expression" dxfId="122" priority="90">
      <formula>I5&lt;(H5+24)</formula>
    </cfRule>
  </conditionalFormatting>
  <conditionalFormatting sqref="N5">
    <cfRule type="expression" dxfId="121" priority="98">
      <formula>N5&lt;(M5+52)</formula>
    </cfRule>
    <cfRule type="expression" dxfId="120" priority="99">
      <formula>N5&lt;(A5+160)</formula>
    </cfRule>
    <cfRule type="expression" dxfId="119" priority="100">
      <formula>N5&lt;(L5+108)</formula>
    </cfRule>
  </conditionalFormatting>
  <conditionalFormatting sqref="N6:N41">
    <cfRule type="expression" dxfId="118" priority="82">
      <formula>N6&lt;(M6+52)</formula>
    </cfRule>
    <cfRule type="expression" dxfId="117" priority="83">
      <formula>N6&lt;(L6+108)</formula>
    </cfRule>
    <cfRule type="expression" dxfId="116" priority="84">
      <formula>N6&lt;(A6+160)</formula>
    </cfRule>
  </conditionalFormatting>
  <conditionalFormatting sqref="K5:K41">
    <cfRule type="expression" dxfId="115" priority="86">
      <formula>K5&lt;(J5+164)</formula>
    </cfRule>
    <cfRule type="expression" dxfId="114" priority="87">
      <formula>K5&lt;(A5+1340)</formula>
    </cfRule>
  </conditionalFormatting>
  <conditionalFormatting sqref="J5:J41">
    <cfRule type="expression" dxfId="113" priority="7">
      <formula>J5&lt;(I5+24)</formula>
    </cfRule>
  </conditionalFormatting>
  <conditionalFormatting sqref="E5:E41">
    <cfRule type="expression" dxfId="112" priority="102" stopIfTrue="1">
      <formula>E5&lt;(D5+108)</formula>
    </cfRule>
    <cfRule type="expression" dxfId="111" priority="105" stopIfTrue="1">
      <formula>E5&lt;(A5+1340)</formula>
    </cfRule>
  </conditionalFormatting>
  <conditionalFormatting sqref="G5:G41">
    <cfRule type="expression" dxfId="110" priority="4">
      <formula>G5&lt;(A5+3356)</formula>
    </cfRule>
  </conditionalFormatting>
  <conditionalFormatting sqref="D5:D41">
    <cfRule type="expression" dxfId="109" priority="107">
      <formula>D5&lt;(C5+24)</formula>
    </cfRule>
    <cfRule type="expression" dxfId="108" priority="108">
      <formula>D5&lt;(A5+94)</formula>
    </cfRule>
  </conditionalFormatting>
  <conditionalFormatting sqref="C5:C41">
    <cfRule type="expression" dxfId="107" priority="109">
      <formula>C5&lt;(B5+24)</formula>
    </cfRule>
    <cfRule type="expression" dxfId="106" priority="110">
      <formula>C5&lt;(A5+66)</formula>
    </cfRule>
  </conditionalFormatting>
  <conditionalFormatting sqref="B6">
    <cfRule type="expression" dxfId="105" priority="80">
      <formula>B6&lt;(A6+38)</formula>
    </cfRule>
  </conditionalFormatting>
  <conditionalFormatting sqref="B8">
    <cfRule type="expression" dxfId="104" priority="81">
      <formula>B8&lt;(A8+38)</formula>
    </cfRule>
  </conditionalFormatting>
  <conditionalFormatting sqref="B7">
    <cfRule type="expression" dxfId="103" priority="78">
      <formula>B7&lt;(A7+38)</formula>
    </cfRule>
  </conditionalFormatting>
  <conditionalFormatting sqref="B9">
    <cfRule type="expression" dxfId="102" priority="77">
      <formula>B9&lt;(A9+38)</formula>
    </cfRule>
  </conditionalFormatting>
  <conditionalFormatting sqref="B10">
    <cfRule type="expression" dxfId="101" priority="76">
      <formula>B10&lt;(A10+38)</formula>
    </cfRule>
  </conditionalFormatting>
  <conditionalFormatting sqref="B11">
    <cfRule type="expression" dxfId="100" priority="75">
      <formula>B11&lt;(A11+38)</formula>
    </cfRule>
  </conditionalFormatting>
  <conditionalFormatting sqref="B12">
    <cfRule type="expression" dxfId="99" priority="74">
      <formula>B12&lt;(A12+38)</formula>
    </cfRule>
  </conditionalFormatting>
  <conditionalFormatting sqref="B13">
    <cfRule type="expression" dxfId="98" priority="73">
      <formula>B13&lt;(A13+38)</formula>
    </cfRule>
  </conditionalFormatting>
  <conditionalFormatting sqref="B14">
    <cfRule type="expression" dxfId="97" priority="72">
      <formula>B14&lt;(A14+38)</formula>
    </cfRule>
  </conditionalFormatting>
  <conditionalFormatting sqref="B15">
    <cfRule type="expression" dxfId="96" priority="71">
      <formula>B15&lt;(A15+38)</formula>
    </cfRule>
  </conditionalFormatting>
  <conditionalFormatting sqref="B16">
    <cfRule type="expression" dxfId="95" priority="70">
      <formula>B16&lt;(A16+38)</formula>
    </cfRule>
  </conditionalFormatting>
  <conditionalFormatting sqref="B17">
    <cfRule type="expression" dxfId="94" priority="69">
      <formula>B17&lt;(A17+38)</formula>
    </cfRule>
  </conditionalFormatting>
  <conditionalFormatting sqref="B18">
    <cfRule type="expression" dxfId="93" priority="68">
      <formula>B18&lt;(A18+38)</formula>
    </cfRule>
  </conditionalFormatting>
  <conditionalFormatting sqref="B19">
    <cfRule type="expression" dxfId="92" priority="67">
      <formula>B19&lt;(A19+38)</formula>
    </cfRule>
  </conditionalFormatting>
  <conditionalFormatting sqref="B20">
    <cfRule type="expression" dxfId="91" priority="66">
      <formula>B20&lt;(A20+38)</formula>
    </cfRule>
  </conditionalFormatting>
  <conditionalFormatting sqref="B21">
    <cfRule type="expression" dxfId="90" priority="65">
      <formula>B21&lt;(A21+38)</formula>
    </cfRule>
  </conditionalFormatting>
  <conditionalFormatting sqref="B22">
    <cfRule type="expression" dxfId="89" priority="64">
      <formula>B22&lt;(A22+38)</formula>
    </cfRule>
  </conditionalFormatting>
  <conditionalFormatting sqref="B23">
    <cfRule type="expression" dxfId="88" priority="63">
      <formula>B23&lt;(A23+38)</formula>
    </cfRule>
  </conditionalFormatting>
  <conditionalFormatting sqref="B24">
    <cfRule type="expression" dxfId="87" priority="62">
      <formula>B24&lt;(A24+38)</formula>
    </cfRule>
  </conditionalFormatting>
  <conditionalFormatting sqref="B25">
    <cfRule type="expression" dxfId="86" priority="61">
      <formula>B25&lt;(A25+38)</formula>
    </cfRule>
  </conditionalFormatting>
  <conditionalFormatting sqref="B26">
    <cfRule type="expression" dxfId="85" priority="60">
      <formula>B26&lt;(A26+38)</formula>
    </cfRule>
  </conditionalFormatting>
  <conditionalFormatting sqref="B27">
    <cfRule type="expression" dxfId="84" priority="59">
      <formula>B27&lt;(A27+38)</formula>
    </cfRule>
  </conditionalFormatting>
  <conditionalFormatting sqref="B28">
    <cfRule type="expression" dxfId="83" priority="58">
      <formula>B28&lt;(A28+38)</formula>
    </cfRule>
  </conditionalFormatting>
  <conditionalFormatting sqref="B29">
    <cfRule type="expression" dxfId="82" priority="57">
      <formula>B29&lt;(A29+38)</formula>
    </cfRule>
  </conditionalFormatting>
  <conditionalFormatting sqref="B30">
    <cfRule type="expression" dxfId="81" priority="56">
      <formula>B30&lt;(A30+38)</formula>
    </cfRule>
  </conditionalFormatting>
  <conditionalFormatting sqref="B31">
    <cfRule type="expression" dxfId="80" priority="55">
      <formula>B31&lt;(A31+38)</formula>
    </cfRule>
  </conditionalFormatting>
  <conditionalFormatting sqref="B32">
    <cfRule type="expression" dxfId="79" priority="54">
      <formula>B32&lt;(A32+38)</formula>
    </cfRule>
  </conditionalFormatting>
  <conditionalFormatting sqref="B33">
    <cfRule type="expression" dxfId="78" priority="53">
      <formula>B33&lt;(A33+38)</formula>
    </cfRule>
  </conditionalFormatting>
  <conditionalFormatting sqref="B34">
    <cfRule type="expression" dxfId="77" priority="52">
      <formula>B34&lt;(A34+38)</formula>
    </cfRule>
  </conditionalFormatting>
  <conditionalFormatting sqref="B35">
    <cfRule type="expression" dxfId="76" priority="51">
      <formula>B35&lt;(A35+38)</formula>
    </cfRule>
  </conditionalFormatting>
  <conditionalFormatting sqref="B36">
    <cfRule type="expression" dxfId="75" priority="50">
      <formula>B36&lt;(A36+38)</formula>
    </cfRule>
  </conditionalFormatting>
  <conditionalFormatting sqref="B37">
    <cfRule type="expression" dxfId="74" priority="49">
      <formula>B37&lt;(A37+38)</formula>
    </cfRule>
  </conditionalFormatting>
  <conditionalFormatting sqref="B38">
    <cfRule type="expression" dxfId="73" priority="48">
      <formula>B38&lt;(A38+38)</formula>
    </cfRule>
  </conditionalFormatting>
  <conditionalFormatting sqref="B39">
    <cfRule type="expression" dxfId="72" priority="47">
      <formula>B39&lt;(A39+38)</formula>
    </cfRule>
  </conditionalFormatting>
  <conditionalFormatting sqref="B40">
    <cfRule type="expression" dxfId="71" priority="46">
      <formula>B40&lt;(A40+38)</formula>
    </cfRule>
  </conditionalFormatting>
  <conditionalFormatting sqref="B41">
    <cfRule type="expression" dxfId="70" priority="45">
      <formula>B41&lt;(A41+38)</formula>
    </cfRule>
  </conditionalFormatting>
  <conditionalFormatting sqref="M6">
    <cfRule type="expression" dxfId="69" priority="44">
      <formula>M6&lt;(L6+24)</formula>
    </cfRule>
  </conditionalFormatting>
  <conditionalFormatting sqref="M7">
    <cfRule type="expression" dxfId="68" priority="43">
      <formula>M7&lt;(L7+24)</formula>
    </cfRule>
  </conditionalFormatting>
  <conditionalFormatting sqref="M8">
    <cfRule type="expression" dxfId="67" priority="42">
      <formula>M8&lt;(L8+24)</formula>
    </cfRule>
  </conditionalFormatting>
  <conditionalFormatting sqref="M9">
    <cfRule type="expression" dxfId="66" priority="41">
      <formula>M9&lt;(L9+24)</formula>
    </cfRule>
  </conditionalFormatting>
  <conditionalFormatting sqref="M10">
    <cfRule type="expression" dxfId="65" priority="40">
      <formula>M10&lt;(L10+24)</formula>
    </cfRule>
  </conditionalFormatting>
  <conditionalFormatting sqref="M11">
    <cfRule type="expression" dxfId="64" priority="39">
      <formula>M11&lt;(L11+24)</formula>
    </cfRule>
  </conditionalFormatting>
  <conditionalFormatting sqref="M12">
    <cfRule type="expression" dxfId="63" priority="38">
      <formula>M12&lt;(L12+24)</formula>
    </cfRule>
  </conditionalFormatting>
  <conditionalFormatting sqref="M13">
    <cfRule type="expression" dxfId="62" priority="37">
      <formula>M13&lt;(L13+24)</formula>
    </cfRule>
  </conditionalFormatting>
  <conditionalFormatting sqref="M14">
    <cfRule type="expression" dxfId="61" priority="36">
      <formula>M14&lt;(L14+24)</formula>
    </cfRule>
  </conditionalFormatting>
  <conditionalFormatting sqref="M15">
    <cfRule type="expression" dxfId="60" priority="35">
      <formula>M15&lt;(L15+24)</formula>
    </cfRule>
  </conditionalFormatting>
  <conditionalFormatting sqref="M16">
    <cfRule type="expression" dxfId="59" priority="34">
      <formula>M16&lt;(L16+24)</formula>
    </cfRule>
  </conditionalFormatting>
  <conditionalFormatting sqref="M17">
    <cfRule type="expression" dxfId="58" priority="33">
      <formula>M17&lt;(L17+24)</formula>
    </cfRule>
  </conditionalFormatting>
  <conditionalFormatting sqref="M18">
    <cfRule type="expression" dxfId="57" priority="32">
      <formula>M18&lt;(L18+24)</formula>
    </cfRule>
  </conditionalFormatting>
  <conditionalFormatting sqref="M19">
    <cfRule type="expression" dxfId="56" priority="31">
      <formula>M19&lt;(L19+24)</formula>
    </cfRule>
  </conditionalFormatting>
  <conditionalFormatting sqref="M20">
    <cfRule type="expression" dxfId="55" priority="30">
      <formula>M20&lt;(L20+24)</formula>
    </cfRule>
  </conditionalFormatting>
  <conditionalFormatting sqref="M21">
    <cfRule type="expression" dxfId="54" priority="29">
      <formula>M21&lt;(L21+24)</formula>
    </cfRule>
  </conditionalFormatting>
  <conditionalFormatting sqref="M22">
    <cfRule type="expression" dxfId="53" priority="28">
      <formula>M22&lt;(L22+24)</formula>
    </cfRule>
  </conditionalFormatting>
  <conditionalFormatting sqref="M23">
    <cfRule type="expression" dxfId="52" priority="27">
      <formula>M23&lt;(L23+24)</formula>
    </cfRule>
  </conditionalFormatting>
  <conditionalFormatting sqref="M24">
    <cfRule type="expression" dxfId="51" priority="26">
      <formula>M24&lt;(L24+24)</formula>
    </cfRule>
  </conditionalFormatting>
  <conditionalFormatting sqref="M25">
    <cfRule type="expression" dxfId="50" priority="25">
      <formula>M25&lt;(L25+24)</formula>
    </cfRule>
  </conditionalFormatting>
  <conditionalFormatting sqref="M26">
    <cfRule type="expression" dxfId="49" priority="24">
      <formula>M26&lt;(L26+24)</formula>
    </cfRule>
  </conditionalFormatting>
  <conditionalFormatting sqref="M27">
    <cfRule type="expression" dxfId="48" priority="23">
      <formula>M27&lt;(L27+24)</formula>
    </cfRule>
  </conditionalFormatting>
  <conditionalFormatting sqref="M28">
    <cfRule type="expression" dxfId="47" priority="22">
      <formula>M28&lt;(L28+24)</formula>
    </cfRule>
  </conditionalFormatting>
  <conditionalFormatting sqref="M29">
    <cfRule type="expression" dxfId="46" priority="21">
      <formula>M29&lt;(L29+24)</formula>
    </cfRule>
  </conditionalFormatting>
  <conditionalFormatting sqref="M30">
    <cfRule type="expression" dxfId="45" priority="20">
      <formula>M30&lt;(L30+24)</formula>
    </cfRule>
  </conditionalFormatting>
  <conditionalFormatting sqref="M31">
    <cfRule type="expression" dxfId="44" priority="19">
      <formula>M31&lt;(L31+24)</formula>
    </cfRule>
  </conditionalFormatting>
  <conditionalFormatting sqref="M32">
    <cfRule type="expression" dxfId="43" priority="18">
      <formula>M32&lt;(L32+24)</formula>
    </cfRule>
  </conditionalFormatting>
  <conditionalFormatting sqref="M33">
    <cfRule type="expression" dxfId="42" priority="17">
      <formula>M33&lt;(L33+24)</formula>
    </cfRule>
  </conditionalFormatting>
  <conditionalFormatting sqref="M34">
    <cfRule type="expression" dxfId="41" priority="16">
      <formula>M34&lt;(L34+24)</formula>
    </cfRule>
  </conditionalFormatting>
  <conditionalFormatting sqref="M35">
    <cfRule type="expression" dxfId="40" priority="15">
      <formula>M35&lt;(L35+24)</formula>
    </cfRule>
  </conditionalFormatting>
  <conditionalFormatting sqref="M36">
    <cfRule type="expression" dxfId="39" priority="14">
      <formula>M36&lt;(L36+24)</formula>
    </cfRule>
  </conditionalFormatting>
  <conditionalFormatting sqref="M37">
    <cfRule type="expression" dxfId="38" priority="13">
      <formula>M37&lt;(L37+24)</formula>
    </cfRule>
  </conditionalFormatting>
  <conditionalFormatting sqref="M38">
    <cfRule type="expression" dxfId="37" priority="12">
      <formula>M38&lt;(L38+24)</formula>
    </cfRule>
  </conditionalFormatting>
  <conditionalFormatting sqref="M39">
    <cfRule type="expression" dxfId="36" priority="11">
      <formula>M39&lt;(L39+24)</formula>
    </cfRule>
  </conditionalFormatting>
  <conditionalFormatting sqref="M40">
    <cfRule type="expression" dxfId="35" priority="10">
      <formula>M40&lt;(L40+24)</formula>
    </cfRule>
  </conditionalFormatting>
  <conditionalFormatting sqref="M41">
    <cfRule type="expression" dxfId="34" priority="9">
      <formula>M41&lt;(L41+24)</formula>
    </cfRule>
  </conditionalFormatting>
  <conditionalFormatting sqref="J5:J41">
    <cfRule type="expression" dxfId="33" priority="89">
      <formula>J5&lt;(A5+1340)</formula>
    </cfRule>
  </conditionalFormatting>
  <conditionalFormatting sqref="R5:R41">
    <cfRule type="expression" dxfId="32" priority="93">
      <formula>R5&lt;(A5+1340)</formula>
    </cfRule>
  </conditionalFormatting>
  <conditionalFormatting sqref="T5:T41">
    <cfRule type="expression" dxfId="31" priority="92">
      <formula>T5&lt;(A5+1340)</formula>
    </cfRule>
  </conditionalFormatting>
  <conditionalFormatting sqref="F5:F41">
    <cfRule type="expression" dxfId="30" priority="103">
      <formula>F5&lt;(E5+164)</formula>
    </cfRule>
    <cfRule type="expression" dxfId="29" priority="104">
      <formula>F5&lt;(A5+1340)</formula>
    </cfRule>
  </conditionalFormatting>
  <conditionalFormatting sqref="U5:U41">
    <cfRule type="expression" dxfId="28" priority="3">
      <formula>U5&lt;(A5+3356)</formula>
    </cfRule>
  </conditionalFormatting>
  <conditionalFormatting sqref="V5:V41">
    <cfRule type="expression" dxfId="27" priority="1">
      <formula>V5&lt;(A5+5372)</formula>
    </cfRule>
  </conditionalFormatting>
  <conditionalFormatting sqref="V5:V41">
    <cfRule type="expression" dxfId="26" priority="2">
      <formula>V5&lt;(U5+24)</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3F3D6-667E-416F-87A6-0CA681D5B968}">
  <sheetPr>
    <tabColor rgb="FF002060"/>
  </sheetPr>
  <dimension ref="A1:L14"/>
  <sheetViews>
    <sheetView showGridLines="0" tabSelected="1" workbookViewId="0">
      <selection activeCell="E5" sqref="E5"/>
    </sheetView>
  </sheetViews>
  <sheetFormatPr defaultRowHeight="13" x14ac:dyDescent="0.3"/>
  <cols>
    <col min="1" max="1" width="38.19921875" customWidth="1"/>
    <col min="2" max="2" width="18.5" customWidth="1"/>
    <col min="3" max="3" width="59.5" customWidth="1"/>
    <col min="4" max="4" width="11.69921875" bestFit="1" customWidth="1"/>
    <col min="6" max="6" width="10.5" bestFit="1" customWidth="1"/>
    <col min="8" max="8" width="17.69921875" customWidth="1"/>
    <col min="10" max="10" width="18.69921875" customWidth="1"/>
    <col min="12" max="12" width="17.796875" customWidth="1"/>
    <col min="17" max="17" width="22.296875" customWidth="1"/>
    <col min="18" max="18" width="12.796875" customWidth="1"/>
    <col min="19" max="19" width="56" customWidth="1"/>
  </cols>
  <sheetData>
    <row r="1" spans="1:12" x14ac:dyDescent="0.3">
      <c r="A1" s="197" t="s">
        <v>0</v>
      </c>
      <c r="B1" s="197"/>
      <c r="C1" s="197"/>
    </row>
    <row r="2" spans="1:12" x14ac:dyDescent="0.3">
      <c r="A2" s="197"/>
      <c r="B2" s="197"/>
      <c r="C2" s="197"/>
    </row>
    <row r="3" spans="1:12" ht="14.5" x14ac:dyDescent="0.3">
      <c r="A3" s="142" t="s">
        <v>1</v>
      </c>
      <c r="B3" s="142" t="s">
        <v>2</v>
      </c>
      <c r="C3" s="142" t="s">
        <v>3</v>
      </c>
      <c r="D3" s="9"/>
      <c r="F3" s="9"/>
    </row>
    <row r="4" spans="1:12" ht="52.5" customHeight="1" x14ac:dyDescent="0.3">
      <c r="A4" s="5" t="s">
        <v>4</v>
      </c>
      <c r="B4" s="2" t="s">
        <v>113</v>
      </c>
      <c r="C4" s="149" t="s">
        <v>115</v>
      </c>
      <c r="D4" s="9"/>
      <c r="L4" s="10"/>
    </row>
    <row r="5" spans="1:12" ht="14.5" x14ac:dyDescent="0.3">
      <c r="A5" s="7"/>
      <c r="B5" s="3"/>
      <c r="C5" s="8"/>
    </row>
    <row r="6" spans="1:12" ht="55.5" customHeight="1" x14ac:dyDescent="0.3">
      <c r="A6" s="5" t="s">
        <v>5</v>
      </c>
      <c r="B6" s="2" t="s">
        <v>114</v>
      </c>
      <c r="C6" s="20" t="s">
        <v>7</v>
      </c>
      <c r="J6" s="10"/>
    </row>
    <row r="7" spans="1:12" ht="14.5" x14ac:dyDescent="0.3">
      <c r="A7" s="7"/>
      <c r="B7" s="3"/>
      <c r="C7" s="8"/>
    </row>
    <row r="8" spans="1:12" ht="30" customHeight="1" x14ac:dyDescent="0.3">
      <c r="A8" s="5" t="s">
        <v>8</v>
      </c>
      <c r="B8" s="2" t="s">
        <v>6</v>
      </c>
      <c r="C8" s="20" t="s">
        <v>42</v>
      </c>
      <c r="H8" s="10"/>
    </row>
    <row r="9" spans="1:12" ht="14.5" x14ac:dyDescent="0.3">
      <c r="A9" s="7"/>
      <c r="B9" s="3"/>
      <c r="C9" s="8"/>
      <c r="D9" s="9"/>
      <c r="F9" s="9"/>
    </row>
    <row r="10" spans="1:12" ht="21" customHeight="1" x14ac:dyDescent="0.3">
      <c r="A10" s="5" t="s">
        <v>10</v>
      </c>
      <c r="B10" s="2" t="s">
        <v>11</v>
      </c>
      <c r="C10" s="6" t="s">
        <v>9</v>
      </c>
      <c r="D10" s="9"/>
    </row>
    <row r="11" spans="1:12" ht="14.5" x14ac:dyDescent="0.3">
      <c r="A11" s="7"/>
      <c r="B11" s="3"/>
      <c r="C11" s="8"/>
      <c r="D11" s="9"/>
      <c r="F11" s="9"/>
    </row>
    <row r="12" spans="1:12" ht="29" x14ac:dyDescent="0.3">
      <c r="A12" s="5" t="s">
        <v>12</v>
      </c>
      <c r="B12" s="2" t="s">
        <v>11</v>
      </c>
      <c r="C12" s="6" t="s">
        <v>13</v>
      </c>
      <c r="D12" s="9"/>
    </row>
    <row r="13" spans="1:12" ht="14.5" x14ac:dyDescent="0.3">
      <c r="A13" s="7"/>
      <c r="B13" s="3"/>
      <c r="C13" s="8"/>
      <c r="D13" s="9"/>
      <c r="F13" s="9"/>
    </row>
    <row r="14" spans="1:12" ht="29" x14ac:dyDescent="0.3">
      <c r="A14" s="5" t="s">
        <v>14</v>
      </c>
      <c r="B14" s="2" t="s">
        <v>11</v>
      </c>
      <c r="C14" s="6" t="s">
        <v>15</v>
      </c>
      <c r="D14" s="9"/>
    </row>
  </sheetData>
  <mergeCells count="1">
    <mergeCell ref="A1: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AB3DD-DF19-4E3F-B25E-7A0B2C929D3D}">
  <sheetPr>
    <tabColor rgb="FF002060"/>
  </sheetPr>
  <dimension ref="A1:C14"/>
  <sheetViews>
    <sheetView showGridLines="0" workbookViewId="0">
      <selection activeCell="A3" sqref="A3:C3"/>
    </sheetView>
  </sheetViews>
  <sheetFormatPr defaultColWidth="8.796875" defaultRowHeight="13" x14ac:dyDescent="0.3"/>
  <cols>
    <col min="1" max="1" width="38.19921875" style="22" customWidth="1"/>
    <col min="2" max="2" width="18.5" style="22" customWidth="1"/>
    <col min="3" max="3" width="59.5" style="22" customWidth="1"/>
    <col min="4" max="11" width="8.796875" style="22"/>
    <col min="12" max="12" width="36.69921875" style="22" customWidth="1"/>
    <col min="13" max="16" width="8.796875" style="22"/>
    <col min="17" max="17" width="22.296875" style="22" customWidth="1"/>
    <col min="18" max="18" width="12.796875" style="22" customWidth="1"/>
    <col min="19" max="19" width="56" style="22" customWidth="1"/>
    <col min="20" max="16384" width="8.796875" style="22"/>
  </cols>
  <sheetData>
    <row r="1" spans="1:3" x14ac:dyDescent="0.3">
      <c r="A1" s="197" t="s">
        <v>43</v>
      </c>
      <c r="B1" s="197"/>
      <c r="C1" s="197"/>
    </row>
    <row r="2" spans="1:3" x14ac:dyDescent="0.3">
      <c r="A2" s="197"/>
      <c r="B2" s="197"/>
      <c r="C2" s="197"/>
    </row>
    <row r="3" spans="1:3" ht="14.5" x14ac:dyDescent="0.3">
      <c r="A3" s="142" t="s">
        <v>1</v>
      </c>
      <c r="B3" s="142" t="s">
        <v>2</v>
      </c>
      <c r="C3" s="142" t="s">
        <v>3</v>
      </c>
    </row>
    <row r="4" spans="1:3" ht="14.5" x14ac:dyDescent="0.3">
      <c r="A4" s="23" t="s">
        <v>44</v>
      </c>
      <c r="B4" s="2" t="s">
        <v>45</v>
      </c>
      <c r="C4" s="24" t="s">
        <v>9</v>
      </c>
    </row>
    <row r="5" spans="1:3" ht="14.5" x14ac:dyDescent="0.3">
      <c r="A5" s="25"/>
      <c r="B5" s="3"/>
      <c r="C5" s="26"/>
    </row>
    <row r="6" spans="1:3" ht="14.5" x14ac:dyDescent="0.3">
      <c r="A6" s="23" t="s">
        <v>46</v>
      </c>
      <c r="B6" s="2" t="s">
        <v>45</v>
      </c>
      <c r="C6" s="24" t="s">
        <v>9</v>
      </c>
    </row>
    <row r="7" spans="1:3" ht="14.5" x14ac:dyDescent="0.3">
      <c r="A7" s="25"/>
      <c r="B7" s="3"/>
      <c r="C7" s="26"/>
    </row>
    <row r="8" spans="1:3" ht="29" x14ac:dyDescent="0.3">
      <c r="A8" s="23" t="s">
        <v>8</v>
      </c>
      <c r="B8" s="2" t="s">
        <v>6</v>
      </c>
      <c r="C8" s="24" t="s">
        <v>47</v>
      </c>
    </row>
    <row r="9" spans="1:3" ht="14.5" x14ac:dyDescent="0.3">
      <c r="A9" s="25"/>
      <c r="B9" s="3"/>
      <c r="C9" s="26"/>
    </row>
    <row r="10" spans="1:3" ht="14.5" x14ac:dyDescent="0.3">
      <c r="A10" s="23" t="s">
        <v>10</v>
      </c>
      <c r="B10" s="2" t="s">
        <v>11</v>
      </c>
      <c r="C10" s="24" t="s">
        <v>9</v>
      </c>
    </row>
    <row r="11" spans="1:3" ht="14.5" x14ac:dyDescent="0.3">
      <c r="A11" s="25"/>
      <c r="B11" s="3"/>
      <c r="C11" s="26"/>
    </row>
    <row r="12" spans="1:3" ht="29" x14ac:dyDescent="0.3">
      <c r="A12" s="23" t="s">
        <v>12</v>
      </c>
      <c r="B12" s="2" t="s">
        <v>11</v>
      </c>
      <c r="C12" s="24" t="s">
        <v>13</v>
      </c>
    </row>
    <row r="13" spans="1:3" ht="14.5" x14ac:dyDescent="0.3">
      <c r="A13" s="25"/>
      <c r="B13" s="3"/>
      <c r="C13" s="26"/>
    </row>
    <row r="14" spans="1:3" ht="29" x14ac:dyDescent="0.3">
      <c r="A14" s="23" t="s">
        <v>14</v>
      </c>
      <c r="B14" s="2" t="s">
        <v>11</v>
      </c>
      <c r="C14" s="24" t="s">
        <v>15</v>
      </c>
    </row>
  </sheetData>
  <mergeCells count="1">
    <mergeCell ref="A1: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9B7BC-360B-48C6-936F-6F66F2AA2EEE}">
  <sheetPr>
    <tabColor rgb="FF002060"/>
  </sheetPr>
  <dimension ref="A1:C14"/>
  <sheetViews>
    <sheetView showGridLines="0" workbookViewId="0">
      <selection activeCell="A3" sqref="A3"/>
    </sheetView>
  </sheetViews>
  <sheetFormatPr defaultColWidth="8.796875" defaultRowHeight="13" x14ac:dyDescent="0.3"/>
  <cols>
    <col min="1" max="1" width="38.19921875" style="22" customWidth="1"/>
    <col min="2" max="2" width="18.5" style="22" customWidth="1"/>
    <col min="3" max="3" width="59.5" style="22" customWidth="1"/>
    <col min="4" max="11" width="8.796875" style="22"/>
    <col min="12" max="12" width="36.69921875" style="22" customWidth="1"/>
    <col min="13" max="16" width="8.796875" style="22"/>
    <col min="17" max="17" width="22.296875" style="22" customWidth="1"/>
    <col min="18" max="18" width="12.796875" style="22" customWidth="1"/>
    <col min="19" max="19" width="56" style="22" customWidth="1"/>
    <col min="20" max="16384" width="8.796875" style="22"/>
  </cols>
  <sheetData>
    <row r="1" spans="1:3" x14ac:dyDescent="0.3">
      <c r="A1" s="197" t="s">
        <v>50</v>
      </c>
      <c r="B1" s="197"/>
      <c r="C1" s="197"/>
    </row>
    <row r="2" spans="1:3" x14ac:dyDescent="0.3">
      <c r="A2" s="197"/>
      <c r="B2" s="197"/>
      <c r="C2" s="197"/>
    </row>
    <row r="3" spans="1:3" ht="14.5" x14ac:dyDescent="0.3">
      <c r="A3" s="142" t="s">
        <v>1</v>
      </c>
      <c r="B3" s="142" t="s">
        <v>2</v>
      </c>
      <c r="C3" s="142" t="s">
        <v>3</v>
      </c>
    </row>
    <row r="4" spans="1:3" ht="14.5" x14ac:dyDescent="0.3">
      <c r="A4" s="23" t="s">
        <v>44</v>
      </c>
      <c r="B4" s="2" t="s">
        <v>45</v>
      </c>
      <c r="C4" s="24" t="s">
        <v>9</v>
      </c>
    </row>
    <row r="5" spans="1:3" ht="14.5" x14ac:dyDescent="0.3">
      <c r="A5" s="25"/>
      <c r="B5" s="3"/>
      <c r="C5" s="26"/>
    </row>
    <row r="6" spans="1:3" ht="29" x14ac:dyDescent="0.3">
      <c r="A6" s="23" t="s">
        <v>46</v>
      </c>
      <c r="B6" s="2" t="s">
        <v>11</v>
      </c>
      <c r="C6" s="24" t="s">
        <v>51</v>
      </c>
    </row>
    <row r="7" spans="1:3" ht="14.5" x14ac:dyDescent="0.3">
      <c r="A7" s="25"/>
      <c r="B7" s="3"/>
      <c r="C7" s="26"/>
    </row>
    <row r="8" spans="1:3" ht="29" x14ac:dyDescent="0.3">
      <c r="A8" s="23" t="s">
        <v>8</v>
      </c>
      <c r="B8" s="2" t="s">
        <v>6</v>
      </c>
      <c r="C8" s="24" t="s">
        <v>47</v>
      </c>
    </row>
    <row r="9" spans="1:3" ht="14.5" x14ac:dyDescent="0.3">
      <c r="A9" s="25"/>
      <c r="B9" s="3"/>
      <c r="C9" s="26"/>
    </row>
    <row r="10" spans="1:3" ht="14.5" x14ac:dyDescent="0.3">
      <c r="A10" s="23" t="s">
        <v>10</v>
      </c>
      <c r="B10" s="2" t="s">
        <v>11</v>
      </c>
      <c r="C10" s="24" t="s">
        <v>9</v>
      </c>
    </row>
    <row r="11" spans="1:3" ht="14.5" x14ac:dyDescent="0.3">
      <c r="A11" s="25"/>
      <c r="B11" s="3"/>
      <c r="C11" s="26"/>
    </row>
    <row r="12" spans="1:3" ht="29" x14ac:dyDescent="0.3">
      <c r="A12" s="23" t="s">
        <v>12</v>
      </c>
      <c r="B12" s="2" t="s">
        <v>11</v>
      </c>
      <c r="C12" s="24" t="s">
        <v>13</v>
      </c>
    </row>
    <row r="13" spans="1:3" ht="14.5" x14ac:dyDescent="0.3">
      <c r="A13" s="25"/>
      <c r="B13" s="3"/>
      <c r="C13" s="26"/>
    </row>
    <row r="14" spans="1:3" ht="29" x14ac:dyDescent="0.3">
      <c r="A14" s="23" t="s">
        <v>14</v>
      </c>
      <c r="B14" s="2" t="s">
        <v>11</v>
      </c>
      <c r="C14" s="24" t="s">
        <v>15</v>
      </c>
    </row>
  </sheetData>
  <mergeCells count="1">
    <mergeCell ref="A1: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M206"/>
  <sheetViews>
    <sheetView showGridLines="0" zoomScale="106" workbookViewId="0">
      <selection activeCell="AE4" sqref="AE4:AE5"/>
    </sheetView>
  </sheetViews>
  <sheetFormatPr defaultColWidth="11.5" defaultRowHeight="13" x14ac:dyDescent="0.3"/>
  <cols>
    <col min="1" max="4" width="11.5" style="76"/>
    <col min="5" max="5" width="14" style="76" customWidth="1"/>
    <col min="6" max="30" width="5.796875" style="76" customWidth="1"/>
    <col min="31" max="31" width="13" style="76" customWidth="1"/>
    <col min="32" max="16384" width="11.5" style="76"/>
  </cols>
  <sheetData>
    <row r="1" spans="1:39" ht="74.25" customHeight="1" x14ac:dyDescent="0.3">
      <c r="A1" s="4"/>
      <c r="B1" s="4"/>
      <c r="C1" s="219" t="s">
        <v>16</v>
      </c>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row>
    <row r="2" spans="1:39" ht="18.75" customHeight="1" x14ac:dyDescent="0.35">
      <c r="A2" s="223" t="s">
        <v>68</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row>
    <row r="3" spans="1:39" ht="23.15" customHeight="1" thickBot="1" x14ac:dyDescent="0.35">
      <c r="A3" s="198" t="s">
        <v>17</v>
      </c>
      <c r="B3" s="198"/>
      <c r="C3" s="198"/>
      <c r="D3" s="198"/>
      <c r="E3" s="198"/>
      <c r="F3" s="222" t="s">
        <v>36</v>
      </c>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row>
    <row r="4" spans="1:39" ht="29.25" customHeight="1" thickBot="1" x14ac:dyDescent="0.35">
      <c r="A4" s="205" t="s">
        <v>112</v>
      </c>
      <c r="B4" s="206"/>
      <c r="C4" s="206"/>
      <c r="D4" s="209" t="s">
        <v>58</v>
      </c>
      <c r="E4" s="211" t="s">
        <v>59</v>
      </c>
      <c r="F4" s="213" t="s">
        <v>31</v>
      </c>
      <c r="G4" s="200"/>
      <c r="H4" s="200"/>
      <c r="I4" s="200"/>
      <c r="J4" s="200" t="s">
        <v>32</v>
      </c>
      <c r="K4" s="201"/>
      <c r="L4" s="201"/>
      <c r="M4" s="201"/>
      <c r="N4" s="200" t="s">
        <v>12</v>
      </c>
      <c r="O4" s="201"/>
      <c r="P4" s="201"/>
      <c r="Q4" s="201"/>
      <c r="R4" s="200" t="s">
        <v>33</v>
      </c>
      <c r="S4" s="201"/>
      <c r="T4" s="201"/>
      <c r="U4" s="201"/>
      <c r="V4" s="200" t="s">
        <v>34</v>
      </c>
      <c r="W4" s="201"/>
      <c r="X4" s="201"/>
      <c r="Y4" s="201"/>
      <c r="Z4" s="200" t="s">
        <v>14</v>
      </c>
      <c r="AA4" s="201"/>
      <c r="AB4" s="201"/>
      <c r="AC4" s="201"/>
      <c r="AD4" s="202"/>
      <c r="AE4" s="203" t="s">
        <v>60</v>
      </c>
    </row>
    <row r="5" spans="1:39" ht="30" customHeight="1" x14ac:dyDescent="0.3">
      <c r="A5" s="207"/>
      <c r="B5" s="208"/>
      <c r="C5" s="208"/>
      <c r="D5" s="210"/>
      <c r="E5" s="212"/>
      <c r="F5" s="143" t="s">
        <v>61</v>
      </c>
      <c r="G5" s="144" t="s">
        <v>62</v>
      </c>
      <c r="H5" s="144" t="s">
        <v>63</v>
      </c>
      <c r="I5" s="145" t="s">
        <v>64</v>
      </c>
      <c r="J5" s="79" t="s">
        <v>61</v>
      </c>
      <c r="K5" s="80" t="s">
        <v>62</v>
      </c>
      <c r="L5" s="80" t="s">
        <v>63</v>
      </c>
      <c r="M5" s="81" t="s">
        <v>64</v>
      </c>
      <c r="N5" s="82" t="s">
        <v>61</v>
      </c>
      <c r="O5" s="83" t="s">
        <v>62</v>
      </c>
      <c r="P5" s="83" t="s">
        <v>63</v>
      </c>
      <c r="Q5" s="84" t="s">
        <v>64</v>
      </c>
      <c r="R5" s="85" t="s">
        <v>61</v>
      </c>
      <c r="S5" s="77" t="s">
        <v>62</v>
      </c>
      <c r="T5" s="77" t="s">
        <v>63</v>
      </c>
      <c r="U5" s="78" t="s">
        <v>64</v>
      </c>
      <c r="V5" s="126" t="s">
        <v>61</v>
      </c>
      <c r="W5" s="127" t="s">
        <v>62</v>
      </c>
      <c r="X5" s="127" t="s">
        <v>63</v>
      </c>
      <c r="Y5" s="128" t="s">
        <v>64</v>
      </c>
      <c r="Z5" s="79" t="s">
        <v>61</v>
      </c>
      <c r="AA5" s="80" t="s">
        <v>65</v>
      </c>
      <c r="AB5" s="80" t="s">
        <v>62</v>
      </c>
      <c r="AC5" s="80" t="s">
        <v>63</v>
      </c>
      <c r="AD5" s="81" t="s">
        <v>64</v>
      </c>
      <c r="AE5" s="204"/>
    </row>
    <row r="6" spans="1:39" ht="14.5" x14ac:dyDescent="0.3">
      <c r="A6" s="86">
        <v>1</v>
      </c>
      <c r="B6" s="199"/>
      <c r="C6" s="199"/>
      <c r="D6" s="87"/>
      <c r="E6" s="88"/>
      <c r="F6" s="89"/>
      <c r="G6" s="90"/>
      <c r="H6" s="90"/>
      <c r="I6" s="91"/>
      <c r="J6" s="92"/>
      <c r="K6" s="93"/>
      <c r="L6" s="93"/>
      <c r="M6" s="94"/>
      <c r="N6" s="95"/>
      <c r="O6" s="96"/>
      <c r="P6" s="96"/>
      <c r="Q6" s="97"/>
      <c r="R6" s="98"/>
      <c r="S6" s="90"/>
      <c r="T6" s="90"/>
      <c r="U6" s="91"/>
      <c r="V6" s="129"/>
      <c r="W6" s="130"/>
      <c r="X6" s="130"/>
      <c r="Y6" s="131"/>
      <c r="Z6" s="92"/>
      <c r="AA6" s="93"/>
      <c r="AB6" s="93"/>
      <c r="AC6" s="93"/>
      <c r="AD6" s="94"/>
      <c r="AE6" s="99" t="str">
        <f>IF(OR((F6=""),(J6=""),AND(N6=""),AND(R6=""),AND(V6=""),AND(Z6="",AA6="")),"",1)</f>
        <v/>
      </c>
      <c r="AG6" s="225"/>
      <c r="AH6" s="225"/>
      <c r="AI6" s="225"/>
      <c r="AJ6" s="225"/>
      <c r="AK6" s="225"/>
      <c r="AL6" s="225"/>
      <c r="AM6" s="225"/>
    </row>
    <row r="7" spans="1:39" ht="14.5" x14ac:dyDescent="0.3">
      <c r="A7" s="86">
        <v>2</v>
      </c>
      <c r="B7" s="199"/>
      <c r="C7" s="199"/>
      <c r="D7" s="87"/>
      <c r="E7" s="88"/>
      <c r="F7" s="89"/>
      <c r="G7" s="90"/>
      <c r="H7" s="90"/>
      <c r="I7" s="91"/>
      <c r="J7" s="92"/>
      <c r="K7" s="93"/>
      <c r="L7" s="93"/>
      <c r="M7" s="94"/>
      <c r="N7" s="95"/>
      <c r="O7" s="96"/>
      <c r="P7" s="96"/>
      <c r="Q7" s="97"/>
      <c r="R7" s="98"/>
      <c r="S7" s="90"/>
      <c r="T7" s="90"/>
      <c r="U7" s="91"/>
      <c r="V7" s="129"/>
      <c r="W7" s="130"/>
      <c r="X7" s="130"/>
      <c r="Y7" s="131"/>
      <c r="Z7" s="92"/>
      <c r="AA7" s="93"/>
      <c r="AB7" s="93"/>
      <c r="AC7" s="93"/>
      <c r="AD7" s="94"/>
      <c r="AE7" s="99" t="str">
        <f t="shared" ref="AE7:AE70" si="0">IF(OR((F7=""),(J7=""),AND(N7=""),AND(R7=""),AND(V7=""),AND(Z7="",AA7="")),"",1)</f>
        <v/>
      </c>
      <c r="AG7" s="226"/>
      <c r="AH7" s="226"/>
      <c r="AI7" s="226"/>
      <c r="AJ7" s="226"/>
      <c r="AK7" s="226"/>
      <c r="AL7" s="226"/>
      <c r="AM7" s="226"/>
    </row>
    <row r="8" spans="1:39" ht="14.5" x14ac:dyDescent="0.3">
      <c r="A8" s="86">
        <v>3</v>
      </c>
      <c r="B8" s="199"/>
      <c r="C8" s="199"/>
      <c r="D8" s="100"/>
      <c r="E8" s="88"/>
      <c r="F8" s="89"/>
      <c r="G8" s="90"/>
      <c r="H8" s="90"/>
      <c r="I8" s="91"/>
      <c r="J8" s="92"/>
      <c r="K8" s="93"/>
      <c r="L8" s="93"/>
      <c r="M8" s="94"/>
      <c r="N8" s="95"/>
      <c r="O8" s="96"/>
      <c r="P8" s="96"/>
      <c r="Q8" s="97"/>
      <c r="R8" s="98"/>
      <c r="S8" s="90"/>
      <c r="T8" s="90"/>
      <c r="U8" s="91"/>
      <c r="V8" s="129"/>
      <c r="W8" s="130"/>
      <c r="X8" s="130"/>
      <c r="Y8" s="131"/>
      <c r="Z8" s="92"/>
      <c r="AA8" s="93"/>
      <c r="AB8" s="93"/>
      <c r="AC8" s="93"/>
      <c r="AD8" s="94"/>
      <c r="AE8" s="99" t="str">
        <f t="shared" si="0"/>
        <v/>
      </c>
      <c r="AG8" s="226"/>
      <c r="AH8" s="226"/>
      <c r="AI8" s="226"/>
      <c r="AJ8" s="226"/>
      <c r="AK8" s="226"/>
      <c r="AL8" s="226"/>
      <c r="AM8" s="226"/>
    </row>
    <row r="9" spans="1:39" ht="14.5" x14ac:dyDescent="0.3">
      <c r="A9" s="86">
        <v>4</v>
      </c>
      <c r="B9" s="199"/>
      <c r="C9" s="199"/>
      <c r="D9" s="100"/>
      <c r="E9" s="88"/>
      <c r="F9" s="89"/>
      <c r="G9" s="90"/>
      <c r="H9" s="90"/>
      <c r="I9" s="91"/>
      <c r="J9" s="92"/>
      <c r="K9" s="93"/>
      <c r="L9" s="93"/>
      <c r="M9" s="94"/>
      <c r="N9" s="95"/>
      <c r="O9" s="96"/>
      <c r="P9" s="96"/>
      <c r="Q9" s="97"/>
      <c r="R9" s="98"/>
      <c r="S9" s="90"/>
      <c r="T9" s="90"/>
      <c r="U9" s="91"/>
      <c r="V9" s="129"/>
      <c r="W9" s="130"/>
      <c r="X9" s="130"/>
      <c r="Y9" s="131"/>
      <c r="Z9" s="92"/>
      <c r="AA9" s="93"/>
      <c r="AB9" s="93"/>
      <c r="AC9" s="93"/>
      <c r="AD9" s="94"/>
      <c r="AE9" s="99" t="str">
        <f t="shared" si="0"/>
        <v/>
      </c>
      <c r="AG9" s="227"/>
      <c r="AH9" s="227"/>
      <c r="AI9" s="227"/>
      <c r="AJ9" s="227"/>
      <c r="AK9" s="227"/>
      <c r="AL9" s="227"/>
      <c r="AM9" s="227"/>
    </row>
    <row r="10" spans="1:39" ht="14.5" x14ac:dyDescent="0.3">
      <c r="A10" s="86">
        <v>5</v>
      </c>
      <c r="B10" s="199"/>
      <c r="C10" s="199"/>
      <c r="D10" s="100"/>
      <c r="E10" s="88"/>
      <c r="F10" s="89"/>
      <c r="G10" s="90"/>
      <c r="H10" s="90"/>
      <c r="I10" s="91"/>
      <c r="J10" s="92"/>
      <c r="K10" s="93"/>
      <c r="L10" s="93"/>
      <c r="M10" s="94"/>
      <c r="N10" s="95"/>
      <c r="O10" s="96"/>
      <c r="P10" s="96"/>
      <c r="Q10" s="97"/>
      <c r="R10" s="98"/>
      <c r="S10" s="90"/>
      <c r="T10" s="90"/>
      <c r="U10" s="91"/>
      <c r="V10" s="129"/>
      <c r="W10" s="130"/>
      <c r="X10" s="130"/>
      <c r="Y10" s="131"/>
      <c r="Z10" s="92"/>
      <c r="AA10" s="93"/>
      <c r="AB10" s="93"/>
      <c r="AC10" s="93"/>
      <c r="AD10" s="94"/>
      <c r="AE10" s="99" t="str">
        <f t="shared" si="0"/>
        <v/>
      </c>
      <c r="AG10" s="226"/>
      <c r="AH10" s="226"/>
      <c r="AI10" s="226"/>
      <c r="AJ10" s="226"/>
      <c r="AK10" s="226"/>
      <c r="AL10" s="226"/>
      <c r="AM10" s="226"/>
    </row>
    <row r="11" spans="1:39" ht="14.5" x14ac:dyDescent="0.3">
      <c r="A11" s="86">
        <v>6</v>
      </c>
      <c r="B11" s="199"/>
      <c r="C11" s="199"/>
      <c r="D11" s="100"/>
      <c r="E11" s="88"/>
      <c r="F11" s="89"/>
      <c r="G11" s="90"/>
      <c r="H11" s="90"/>
      <c r="I11" s="91"/>
      <c r="J11" s="92"/>
      <c r="K11" s="93"/>
      <c r="L11" s="93"/>
      <c r="M11" s="94"/>
      <c r="N11" s="95"/>
      <c r="O11" s="96"/>
      <c r="P11" s="96"/>
      <c r="Q11" s="97"/>
      <c r="R11" s="98"/>
      <c r="S11" s="90"/>
      <c r="T11" s="90"/>
      <c r="U11" s="91"/>
      <c r="V11" s="129"/>
      <c r="W11" s="130"/>
      <c r="X11" s="130"/>
      <c r="Y11" s="131"/>
      <c r="Z11" s="92"/>
      <c r="AA11" s="93"/>
      <c r="AB11" s="93"/>
      <c r="AC11" s="93"/>
      <c r="AD11" s="94"/>
      <c r="AE11" s="99" t="str">
        <f t="shared" si="0"/>
        <v/>
      </c>
      <c r="AG11" s="218"/>
      <c r="AH11" s="218"/>
      <c r="AI11" s="218"/>
      <c r="AJ11" s="218"/>
      <c r="AK11" s="218"/>
      <c r="AL11" s="218"/>
      <c r="AM11" s="218"/>
    </row>
    <row r="12" spans="1:39" ht="14.5" x14ac:dyDescent="0.3">
      <c r="A12" s="86">
        <v>7</v>
      </c>
      <c r="B12" s="199"/>
      <c r="C12" s="199"/>
      <c r="D12" s="100"/>
      <c r="E12" s="88"/>
      <c r="F12" s="89"/>
      <c r="G12" s="90"/>
      <c r="H12" s="90"/>
      <c r="I12" s="91"/>
      <c r="J12" s="92"/>
      <c r="K12" s="93"/>
      <c r="L12" s="93"/>
      <c r="M12" s="94"/>
      <c r="N12" s="95"/>
      <c r="O12" s="96"/>
      <c r="P12" s="96"/>
      <c r="Q12" s="97"/>
      <c r="R12" s="98"/>
      <c r="S12" s="90"/>
      <c r="T12" s="90"/>
      <c r="U12" s="91"/>
      <c r="V12" s="129"/>
      <c r="W12" s="130"/>
      <c r="X12" s="130"/>
      <c r="Y12" s="131"/>
      <c r="Z12" s="92"/>
      <c r="AA12" s="93"/>
      <c r="AB12" s="93"/>
      <c r="AC12" s="93"/>
      <c r="AD12" s="94"/>
      <c r="AE12" s="99" t="str">
        <f t="shared" si="0"/>
        <v/>
      </c>
      <c r="AG12" s="218"/>
      <c r="AH12" s="218"/>
      <c r="AI12" s="218"/>
      <c r="AJ12" s="218"/>
      <c r="AK12" s="218"/>
      <c r="AL12" s="218"/>
      <c r="AM12" s="218"/>
    </row>
    <row r="13" spans="1:39" ht="14.5" x14ac:dyDescent="0.3">
      <c r="A13" s="86">
        <v>8</v>
      </c>
      <c r="B13" s="199"/>
      <c r="C13" s="199"/>
      <c r="D13" s="100"/>
      <c r="E13" s="88"/>
      <c r="F13" s="89"/>
      <c r="G13" s="90"/>
      <c r="H13" s="90"/>
      <c r="I13" s="91"/>
      <c r="J13" s="92"/>
      <c r="K13" s="93"/>
      <c r="L13" s="93"/>
      <c r="M13" s="94"/>
      <c r="N13" s="95"/>
      <c r="O13" s="96"/>
      <c r="P13" s="96"/>
      <c r="Q13" s="97"/>
      <c r="R13" s="98"/>
      <c r="S13" s="90"/>
      <c r="T13" s="90"/>
      <c r="U13" s="91"/>
      <c r="V13" s="129"/>
      <c r="W13" s="130"/>
      <c r="X13" s="130"/>
      <c r="Y13" s="131"/>
      <c r="Z13" s="92"/>
      <c r="AA13" s="93"/>
      <c r="AB13" s="93"/>
      <c r="AC13" s="93"/>
      <c r="AD13" s="94"/>
      <c r="AE13" s="99" t="str">
        <f t="shared" si="0"/>
        <v/>
      </c>
      <c r="AG13" s="218"/>
      <c r="AH13" s="218"/>
      <c r="AI13" s="218"/>
      <c r="AJ13" s="218"/>
      <c r="AK13" s="218"/>
      <c r="AL13" s="218"/>
      <c r="AM13" s="218"/>
    </row>
    <row r="14" spans="1:39" ht="14.5" x14ac:dyDescent="0.3">
      <c r="A14" s="86">
        <v>9</v>
      </c>
      <c r="B14" s="199"/>
      <c r="C14" s="199"/>
      <c r="D14" s="100"/>
      <c r="E14" s="88"/>
      <c r="F14" s="89"/>
      <c r="G14" s="90"/>
      <c r="H14" s="90"/>
      <c r="I14" s="91"/>
      <c r="J14" s="92"/>
      <c r="K14" s="93"/>
      <c r="L14" s="93"/>
      <c r="M14" s="94"/>
      <c r="N14" s="95"/>
      <c r="O14" s="96"/>
      <c r="P14" s="96"/>
      <c r="Q14" s="97"/>
      <c r="R14" s="98"/>
      <c r="S14" s="90"/>
      <c r="T14" s="90"/>
      <c r="U14" s="91"/>
      <c r="V14" s="129"/>
      <c r="W14" s="130"/>
      <c r="X14" s="130"/>
      <c r="Y14" s="131"/>
      <c r="Z14" s="92"/>
      <c r="AA14" s="93"/>
      <c r="AB14" s="93"/>
      <c r="AC14" s="93"/>
      <c r="AD14" s="94"/>
      <c r="AE14" s="99" t="str">
        <f t="shared" si="0"/>
        <v/>
      </c>
      <c r="AG14" s="218"/>
      <c r="AH14" s="218"/>
      <c r="AI14" s="218"/>
      <c r="AJ14" s="218"/>
      <c r="AK14" s="218"/>
      <c r="AL14" s="218"/>
      <c r="AM14" s="218"/>
    </row>
    <row r="15" spans="1:39" ht="14.5" x14ac:dyDescent="0.3">
      <c r="A15" s="86">
        <v>10</v>
      </c>
      <c r="B15" s="199"/>
      <c r="C15" s="199"/>
      <c r="D15" s="100"/>
      <c r="E15" s="88"/>
      <c r="F15" s="89"/>
      <c r="G15" s="90"/>
      <c r="H15" s="90"/>
      <c r="I15" s="91"/>
      <c r="J15" s="92"/>
      <c r="K15" s="93"/>
      <c r="L15" s="93"/>
      <c r="M15" s="94"/>
      <c r="N15" s="95"/>
      <c r="O15" s="96"/>
      <c r="P15" s="96"/>
      <c r="Q15" s="97"/>
      <c r="R15" s="98"/>
      <c r="S15" s="90"/>
      <c r="T15" s="90"/>
      <c r="U15" s="91"/>
      <c r="V15" s="129"/>
      <c r="W15" s="130"/>
      <c r="X15" s="130"/>
      <c r="Y15" s="131"/>
      <c r="Z15" s="92"/>
      <c r="AA15" s="93"/>
      <c r="AB15" s="93"/>
      <c r="AC15" s="93"/>
      <c r="AD15" s="94"/>
      <c r="AE15" s="99" t="str">
        <f t="shared" si="0"/>
        <v/>
      </c>
      <c r="AG15" s="218"/>
      <c r="AH15" s="218"/>
      <c r="AI15" s="218"/>
      <c r="AJ15" s="218"/>
      <c r="AK15" s="218"/>
      <c r="AL15" s="218"/>
      <c r="AM15" s="218"/>
    </row>
    <row r="16" spans="1:39" ht="14.5" x14ac:dyDescent="0.3">
      <c r="A16" s="86">
        <v>11</v>
      </c>
      <c r="B16" s="199"/>
      <c r="C16" s="199"/>
      <c r="D16" s="100"/>
      <c r="E16" s="88"/>
      <c r="F16" s="89"/>
      <c r="G16" s="90"/>
      <c r="H16" s="90"/>
      <c r="I16" s="91"/>
      <c r="J16" s="92"/>
      <c r="K16" s="93"/>
      <c r="L16" s="93"/>
      <c r="M16" s="94"/>
      <c r="N16" s="95"/>
      <c r="O16" s="96"/>
      <c r="P16" s="96"/>
      <c r="Q16" s="97"/>
      <c r="R16" s="98"/>
      <c r="S16" s="90"/>
      <c r="T16" s="90"/>
      <c r="U16" s="91"/>
      <c r="V16" s="129"/>
      <c r="W16" s="130"/>
      <c r="X16" s="130"/>
      <c r="Y16" s="131"/>
      <c r="Z16" s="92"/>
      <c r="AA16" s="93"/>
      <c r="AB16" s="93"/>
      <c r="AC16" s="93"/>
      <c r="AD16" s="94"/>
      <c r="AE16" s="99" t="str">
        <f t="shared" si="0"/>
        <v/>
      </c>
      <c r="AG16" s="218"/>
      <c r="AH16" s="218"/>
      <c r="AI16" s="218"/>
      <c r="AJ16" s="218"/>
      <c r="AK16" s="218"/>
      <c r="AL16" s="218"/>
      <c r="AM16" s="218"/>
    </row>
    <row r="17" spans="1:39" ht="14.5" x14ac:dyDescent="0.3">
      <c r="A17" s="86">
        <v>12</v>
      </c>
      <c r="B17" s="199"/>
      <c r="C17" s="199"/>
      <c r="D17" s="100"/>
      <c r="E17" s="88"/>
      <c r="F17" s="89"/>
      <c r="G17" s="90"/>
      <c r="H17" s="90"/>
      <c r="I17" s="91"/>
      <c r="J17" s="92"/>
      <c r="K17" s="93"/>
      <c r="L17" s="93"/>
      <c r="M17" s="94"/>
      <c r="N17" s="95"/>
      <c r="O17" s="96"/>
      <c r="P17" s="96"/>
      <c r="Q17" s="97"/>
      <c r="R17" s="98"/>
      <c r="S17" s="90"/>
      <c r="T17" s="90"/>
      <c r="U17" s="91"/>
      <c r="V17" s="129"/>
      <c r="W17" s="130"/>
      <c r="X17" s="130"/>
      <c r="Y17" s="131"/>
      <c r="Z17" s="92"/>
      <c r="AA17" s="93"/>
      <c r="AB17" s="93"/>
      <c r="AC17" s="93"/>
      <c r="AD17" s="94"/>
      <c r="AE17" s="99" t="str">
        <f t="shared" si="0"/>
        <v/>
      </c>
      <c r="AG17" s="218"/>
      <c r="AH17" s="218"/>
      <c r="AI17" s="218"/>
      <c r="AJ17" s="218"/>
      <c r="AK17" s="218"/>
      <c r="AL17" s="218"/>
      <c r="AM17" s="218"/>
    </row>
    <row r="18" spans="1:39" ht="14.5" x14ac:dyDescent="0.3">
      <c r="A18" s="86">
        <v>13</v>
      </c>
      <c r="B18" s="199"/>
      <c r="C18" s="199"/>
      <c r="D18" s="100"/>
      <c r="E18" s="88"/>
      <c r="F18" s="89"/>
      <c r="G18" s="90"/>
      <c r="H18" s="90"/>
      <c r="I18" s="91"/>
      <c r="J18" s="92"/>
      <c r="K18" s="93"/>
      <c r="L18" s="93"/>
      <c r="M18" s="94"/>
      <c r="N18" s="95"/>
      <c r="O18" s="96"/>
      <c r="P18" s="96"/>
      <c r="Q18" s="97"/>
      <c r="R18" s="98"/>
      <c r="S18" s="90"/>
      <c r="T18" s="90"/>
      <c r="U18" s="91"/>
      <c r="V18" s="129"/>
      <c r="W18" s="130"/>
      <c r="X18" s="130"/>
      <c r="Y18" s="131"/>
      <c r="Z18" s="92"/>
      <c r="AA18" s="93"/>
      <c r="AB18" s="93"/>
      <c r="AC18" s="93"/>
      <c r="AD18" s="94"/>
      <c r="AE18" s="99" t="str">
        <f t="shared" si="0"/>
        <v/>
      </c>
      <c r="AG18" s="218"/>
      <c r="AH18" s="218"/>
      <c r="AI18" s="218"/>
      <c r="AJ18" s="218"/>
      <c r="AK18" s="218"/>
      <c r="AL18" s="218"/>
      <c r="AM18" s="218"/>
    </row>
    <row r="19" spans="1:39" ht="14.5" x14ac:dyDescent="0.3">
      <c r="A19" s="86">
        <v>14</v>
      </c>
      <c r="B19" s="199"/>
      <c r="C19" s="199"/>
      <c r="D19" s="100"/>
      <c r="E19" s="88"/>
      <c r="F19" s="89"/>
      <c r="G19" s="90"/>
      <c r="H19" s="90"/>
      <c r="I19" s="91"/>
      <c r="J19" s="92"/>
      <c r="K19" s="93"/>
      <c r="L19" s="93"/>
      <c r="M19" s="94"/>
      <c r="N19" s="95"/>
      <c r="O19" s="96"/>
      <c r="P19" s="96"/>
      <c r="Q19" s="97"/>
      <c r="R19" s="98"/>
      <c r="S19" s="90"/>
      <c r="T19" s="90"/>
      <c r="U19" s="91"/>
      <c r="V19" s="129"/>
      <c r="W19" s="130"/>
      <c r="X19" s="130"/>
      <c r="Y19" s="131"/>
      <c r="Z19" s="92"/>
      <c r="AA19" s="93"/>
      <c r="AB19" s="93"/>
      <c r="AC19" s="93"/>
      <c r="AD19" s="94"/>
      <c r="AE19" s="99" t="str">
        <f t="shared" si="0"/>
        <v/>
      </c>
      <c r="AG19" s="218"/>
      <c r="AH19" s="218"/>
      <c r="AI19" s="218"/>
      <c r="AJ19" s="218"/>
      <c r="AK19" s="218"/>
      <c r="AL19" s="218"/>
      <c r="AM19" s="218"/>
    </row>
    <row r="20" spans="1:39" ht="14.5" x14ac:dyDescent="0.3">
      <c r="A20" s="86">
        <v>15</v>
      </c>
      <c r="B20" s="199"/>
      <c r="C20" s="199"/>
      <c r="D20" s="100"/>
      <c r="E20" s="88"/>
      <c r="F20" s="89"/>
      <c r="G20" s="90"/>
      <c r="H20" s="90"/>
      <c r="I20" s="91"/>
      <c r="J20" s="92"/>
      <c r="K20" s="93"/>
      <c r="L20" s="93"/>
      <c r="M20" s="94"/>
      <c r="N20" s="95"/>
      <c r="O20" s="96"/>
      <c r="P20" s="96"/>
      <c r="Q20" s="97"/>
      <c r="R20" s="98"/>
      <c r="S20" s="90"/>
      <c r="T20" s="90"/>
      <c r="U20" s="91"/>
      <c r="V20" s="129"/>
      <c r="W20" s="130"/>
      <c r="X20" s="130"/>
      <c r="Y20" s="131"/>
      <c r="Z20" s="92"/>
      <c r="AA20" s="93"/>
      <c r="AB20" s="93"/>
      <c r="AC20" s="93"/>
      <c r="AD20" s="94"/>
      <c r="AE20" s="99" t="str">
        <f t="shared" si="0"/>
        <v/>
      </c>
      <c r="AG20" s="218"/>
      <c r="AH20" s="218"/>
      <c r="AI20" s="218"/>
      <c r="AJ20" s="218"/>
      <c r="AK20" s="218"/>
      <c r="AL20" s="218"/>
      <c r="AM20" s="218"/>
    </row>
    <row r="21" spans="1:39" x14ac:dyDescent="0.3">
      <c r="A21" s="86">
        <v>16</v>
      </c>
      <c r="B21" s="199"/>
      <c r="C21" s="199"/>
      <c r="D21" s="100"/>
      <c r="E21" s="88"/>
      <c r="F21" s="89"/>
      <c r="G21" s="90"/>
      <c r="H21" s="90"/>
      <c r="I21" s="91"/>
      <c r="J21" s="92"/>
      <c r="K21" s="93"/>
      <c r="L21" s="93"/>
      <c r="M21" s="94"/>
      <c r="N21" s="95"/>
      <c r="O21" s="96"/>
      <c r="P21" s="96"/>
      <c r="Q21" s="97"/>
      <c r="R21" s="98"/>
      <c r="S21" s="90"/>
      <c r="T21" s="90"/>
      <c r="U21" s="91"/>
      <c r="V21" s="129"/>
      <c r="W21" s="130"/>
      <c r="X21" s="130"/>
      <c r="Y21" s="131"/>
      <c r="Z21" s="92"/>
      <c r="AA21" s="93"/>
      <c r="AB21" s="93"/>
      <c r="AC21" s="93"/>
      <c r="AD21" s="94"/>
      <c r="AE21" s="99" t="str">
        <f t="shared" si="0"/>
        <v/>
      </c>
    </row>
    <row r="22" spans="1:39" x14ac:dyDescent="0.3">
      <c r="A22" s="86">
        <v>17</v>
      </c>
      <c r="B22" s="199"/>
      <c r="C22" s="199"/>
      <c r="D22" s="100"/>
      <c r="E22" s="88"/>
      <c r="F22" s="89"/>
      <c r="G22" s="90"/>
      <c r="H22" s="90"/>
      <c r="I22" s="91"/>
      <c r="J22" s="92"/>
      <c r="K22" s="93"/>
      <c r="L22" s="93"/>
      <c r="M22" s="94"/>
      <c r="N22" s="95"/>
      <c r="O22" s="96"/>
      <c r="P22" s="96"/>
      <c r="Q22" s="97"/>
      <c r="R22" s="98"/>
      <c r="S22" s="90"/>
      <c r="T22" s="90"/>
      <c r="U22" s="91"/>
      <c r="V22" s="129"/>
      <c r="W22" s="130"/>
      <c r="X22" s="130"/>
      <c r="Y22" s="131"/>
      <c r="Z22" s="92"/>
      <c r="AA22" s="93"/>
      <c r="AB22" s="93"/>
      <c r="AC22" s="93"/>
      <c r="AD22" s="94"/>
      <c r="AE22" s="99" t="str">
        <f t="shared" si="0"/>
        <v/>
      </c>
    </row>
    <row r="23" spans="1:39" x14ac:dyDescent="0.3">
      <c r="A23" s="86">
        <v>18</v>
      </c>
      <c r="B23" s="199"/>
      <c r="C23" s="199"/>
      <c r="D23" s="100"/>
      <c r="E23" s="88"/>
      <c r="F23" s="89"/>
      <c r="G23" s="90"/>
      <c r="H23" s="90"/>
      <c r="I23" s="91"/>
      <c r="J23" s="92"/>
      <c r="K23" s="93"/>
      <c r="L23" s="93"/>
      <c r="M23" s="94"/>
      <c r="N23" s="95"/>
      <c r="O23" s="96"/>
      <c r="P23" s="96"/>
      <c r="Q23" s="97"/>
      <c r="R23" s="98"/>
      <c r="S23" s="90"/>
      <c r="T23" s="90"/>
      <c r="U23" s="91"/>
      <c r="V23" s="129"/>
      <c r="W23" s="130"/>
      <c r="X23" s="130"/>
      <c r="Y23" s="131"/>
      <c r="Z23" s="92"/>
      <c r="AA23" s="93"/>
      <c r="AB23" s="93"/>
      <c r="AC23" s="93"/>
      <c r="AD23" s="94"/>
      <c r="AE23" s="99" t="str">
        <f t="shared" si="0"/>
        <v/>
      </c>
    </row>
    <row r="24" spans="1:39" x14ac:dyDescent="0.3">
      <c r="A24" s="86">
        <v>19</v>
      </c>
      <c r="B24" s="199"/>
      <c r="C24" s="199"/>
      <c r="D24" s="100"/>
      <c r="E24" s="88"/>
      <c r="F24" s="89"/>
      <c r="G24" s="90"/>
      <c r="H24" s="90"/>
      <c r="I24" s="91"/>
      <c r="J24" s="92"/>
      <c r="K24" s="93"/>
      <c r="L24" s="93"/>
      <c r="M24" s="94"/>
      <c r="N24" s="95"/>
      <c r="O24" s="96"/>
      <c r="P24" s="96"/>
      <c r="Q24" s="97"/>
      <c r="R24" s="98"/>
      <c r="S24" s="90"/>
      <c r="T24" s="90"/>
      <c r="U24" s="91"/>
      <c r="V24" s="129"/>
      <c r="W24" s="130"/>
      <c r="X24" s="130"/>
      <c r="Y24" s="131"/>
      <c r="Z24" s="92"/>
      <c r="AA24" s="93"/>
      <c r="AB24" s="93"/>
      <c r="AC24" s="93"/>
      <c r="AD24" s="94"/>
      <c r="AE24" s="99" t="str">
        <f t="shared" si="0"/>
        <v/>
      </c>
    </row>
    <row r="25" spans="1:39" x14ac:dyDescent="0.3">
      <c r="A25" s="86">
        <v>20</v>
      </c>
      <c r="B25" s="199"/>
      <c r="C25" s="199"/>
      <c r="D25" s="100"/>
      <c r="E25" s="101"/>
      <c r="F25" s="89"/>
      <c r="G25" s="90"/>
      <c r="H25" s="90"/>
      <c r="I25" s="91"/>
      <c r="J25" s="92"/>
      <c r="K25" s="93"/>
      <c r="L25" s="93"/>
      <c r="M25" s="94"/>
      <c r="N25" s="95"/>
      <c r="O25" s="96"/>
      <c r="P25" s="96"/>
      <c r="Q25" s="97"/>
      <c r="R25" s="98"/>
      <c r="S25" s="90"/>
      <c r="T25" s="90"/>
      <c r="U25" s="91"/>
      <c r="V25" s="129"/>
      <c r="W25" s="130"/>
      <c r="X25" s="130"/>
      <c r="Y25" s="131"/>
      <c r="Z25" s="92"/>
      <c r="AA25" s="93"/>
      <c r="AB25" s="93"/>
      <c r="AC25" s="93"/>
      <c r="AD25" s="94"/>
      <c r="AE25" s="99" t="str">
        <f t="shared" si="0"/>
        <v/>
      </c>
    </row>
    <row r="26" spans="1:39" x14ac:dyDescent="0.3">
      <c r="A26" s="86">
        <v>21</v>
      </c>
      <c r="B26" s="199"/>
      <c r="C26" s="199"/>
      <c r="D26" s="100"/>
      <c r="E26" s="88"/>
      <c r="F26" s="89"/>
      <c r="G26" s="90"/>
      <c r="H26" s="90"/>
      <c r="I26" s="91"/>
      <c r="J26" s="92"/>
      <c r="K26" s="93"/>
      <c r="L26" s="93"/>
      <c r="M26" s="94"/>
      <c r="N26" s="95"/>
      <c r="O26" s="96"/>
      <c r="P26" s="96"/>
      <c r="Q26" s="97"/>
      <c r="R26" s="98"/>
      <c r="S26" s="90"/>
      <c r="T26" s="90"/>
      <c r="U26" s="91"/>
      <c r="V26" s="129"/>
      <c r="W26" s="130"/>
      <c r="X26" s="130"/>
      <c r="Y26" s="131"/>
      <c r="Z26" s="92"/>
      <c r="AA26" s="93"/>
      <c r="AB26" s="93"/>
      <c r="AC26" s="93"/>
      <c r="AD26" s="94"/>
      <c r="AE26" s="99" t="str">
        <f t="shared" si="0"/>
        <v/>
      </c>
    </row>
    <row r="27" spans="1:39" x14ac:dyDescent="0.3">
      <c r="A27" s="86">
        <v>22</v>
      </c>
      <c r="B27" s="199"/>
      <c r="C27" s="199"/>
      <c r="D27" s="100"/>
      <c r="E27" s="88"/>
      <c r="F27" s="89"/>
      <c r="G27" s="90"/>
      <c r="H27" s="90"/>
      <c r="I27" s="91"/>
      <c r="J27" s="92"/>
      <c r="K27" s="93"/>
      <c r="L27" s="93"/>
      <c r="M27" s="94"/>
      <c r="N27" s="95"/>
      <c r="O27" s="96"/>
      <c r="P27" s="96"/>
      <c r="Q27" s="97"/>
      <c r="R27" s="98"/>
      <c r="S27" s="90"/>
      <c r="T27" s="90"/>
      <c r="U27" s="91"/>
      <c r="V27" s="129"/>
      <c r="W27" s="130"/>
      <c r="X27" s="130"/>
      <c r="Y27" s="131"/>
      <c r="Z27" s="92"/>
      <c r="AA27" s="93"/>
      <c r="AB27" s="93"/>
      <c r="AC27" s="93"/>
      <c r="AD27" s="94"/>
      <c r="AE27" s="99" t="str">
        <f t="shared" si="0"/>
        <v/>
      </c>
    </row>
    <row r="28" spans="1:39" x14ac:dyDescent="0.3">
      <c r="A28" s="86">
        <v>23</v>
      </c>
      <c r="B28" s="199"/>
      <c r="C28" s="199"/>
      <c r="D28" s="100"/>
      <c r="E28" s="88"/>
      <c r="F28" s="89"/>
      <c r="G28" s="90"/>
      <c r="H28" s="90"/>
      <c r="I28" s="91"/>
      <c r="J28" s="92"/>
      <c r="K28" s="93"/>
      <c r="L28" s="93"/>
      <c r="M28" s="94"/>
      <c r="N28" s="95"/>
      <c r="O28" s="96"/>
      <c r="P28" s="96"/>
      <c r="Q28" s="97"/>
      <c r="R28" s="98"/>
      <c r="S28" s="90"/>
      <c r="T28" s="90"/>
      <c r="U28" s="91"/>
      <c r="V28" s="129"/>
      <c r="W28" s="130"/>
      <c r="X28" s="130"/>
      <c r="Y28" s="131"/>
      <c r="Z28" s="92"/>
      <c r="AA28" s="93"/>
      <c r="AB28" s="93"/>
      <c r="AC28" s="93"/>
      <c r="AD28" s="94"/>
      <c r="AE28" s="99" t="str">
        <f t="shared" si="0"/>
        <v/>
      </c>
    </row>
    <row r="29" spans="1:39" x14ac:dyDescent="0.3">
      <c r="A29" s="86">
        <v>24</v>
      </c>
      <c r="B29" s="199"/>
      <c r="C29" s="199"/>
      <c r="D29" s="100"/>
      <c r="E29" s="88"/>
      <c r="F29" s="89"/>
      <c r="G29" s="90"/>
      <c r="H29" s="90"/>
      <c r="I29" s="91"/>
      <c r="J29" s="92"/>
      <c r="K29" s="93"/>
      <c r="L29" s="93"/>
      <c r="M29" s="94"/>
      <c r="N29" s="95"/>
      <c r="O29" s="96"/>
      <c r="P29" s="96"/>
      <c r="Q29" s="97"/>
      <c r="R29" s="98"/>
      <c r="S29" s="90"/>
      <c r="T29" s="90"/>
      <c r="U29" s="91"/>
      <c r="V29" s="129"/>
      <c r="W29" s="130"/>
      <c r="X29" s="130"/>
      <c r="Y29" s="131"/>
      <c r="Z29" s="92"/>
      <c r="AA29" s="93"/>
      <c r="AB29" s="93"/>
      <c r="AC29" s="93"/>
      <c r="AD29" s="94"/>
      <c r="AE29" s="99" t="str">
        <f t="shared" si="0"/>
        <v/>
      </c>
    </row>
    <row r="30" spans="1:39" x14ac:dyDescent="0.3">
      <c r="A30" s="86">
        <v>25</v>
      </c>
      <c r="B30" s="199"/>
      <c r="C30" s="199"/>
      <c r="D30" s="100"/>
      <c r="E30" s="88"/>
      <c r="F30" s="89"/>
      <c r="G30" s="90"/>
      <c r="H30" s="90"/>
      <c r="I30" s="91"/>
      <c r="J30" s="92"/>
      <c r="K30" s="93"/>
      <c r="L30" s="93"/>
      <c r="M30" s="94"/>
      <c r="N30" s="95"/>
      <c r="O30" s="96"/>
      <c r="P30" s="96"/>
      <c r="Q30" s="97"/>
      <c r="R30" s="98"/>
      <c r="S30" s="90"/>
      <c r="T30" s="90"/>
      <c r="U30" s="91"/>
      <c r="V30" s="129"/>
      <c r="W30" s="130"/>
      <c r="X30" s="130"/>
      <c r="Y30" s="131"/>
      <c r="Z30" s="92"/>
      <c r="AA30" s="93"/>
      <c r="AB30" s="93"/>
      <c r="AC30" s="93"/>
      <c r="AD30" s="94"/>
      <c r="AE30" s="99" t="str">
        <f t="shared" si="0"/>
        <v/>
      </c>
    </row>
    <row r="31" spans="1:39" x14ac:dyDescent="0.3">
      <c r="A31" s="86">
        <v>26</v>
      </c>
      <c r="B31" s="199"/>
      <c r="C31" s="199"/>
      <c r="D31" s="100"/>
      <c r="E31" s="88"/>
      <c r="F31" s="89"/>
      <c r="G31" s="90"/>
      <c r="H31" s="90"/>
      <c r="I31" s="91"/>
      <c r="J31" s="92"/>
      <c r="K31" s="93"/>
      <c r="L31" s="93"/>
      <c r="M31" s="94"/>
      <c r="N31" s="95"/>
      <c r="O31" s="96"/>
      <c r="P31" s="96"/>
      <c r="Q31" s="97"/>
      <c r="R31" s="98"/>
      <c r="S31" s="90"/>
      <c r="T31" s="90"/>
      <c r="U31" s="91"/>
      <c r="V31" s="129"/>
      <c r="W31" s="130"/>
      <c r="X31" s="130"/>
      <c r="Y31" s="131"/>
      <c r="Z31" s="92"/>
      <c r="AA31" s="93"/>
      <c r="AB31" s="93"/>
      <c r="AC31" s="93"/>
      <c r="AD31" s="94"/>
      <c r="AE31" s="99" t="str">
        <f t="shared" si="0"/>
        <v/>
      </c>
    </row>
    <row r="32" spans="1:39" x14ac:dyDescent="0.3">
      <c r="A32" s="86">
        <v>27</v>
      </c>
      <c r="B32" s="199"/>
      <c r="C32" s="199"/>
      <c r="D32" s="100"/>
      <c r="E32" s="88"/>
      <c r="F32" s="89"/>
      <c r="G32" s="90"/>
      <c r="H32" s="90"/>
      <c r="I32" s="91"/>
      <c r="J32" s="92"/>
      <c r="K32" s="93"/>
      <c r="L32" s="93"/>
      <c r="M32" s="94"/>
      <c r="N32" s="95"/>
      <c r="O32" s="96"/>
      <c r="P32" s="96"/>
      <c r="Q32" s="97"/>
      <c r="R32" s="98"/>
      <c r="S32" s="90"/>
      <c r="T32" s="90"/>
      <c r="U32" s="91"/>
      <c r="V32" s="129"/>
      <c r="W32" s="130"/>
      <c r="X32" s="130"/>
      <c r="Y32" s="131"/>
      <c r="Z32" s="92"/>
      <c r="AA32" s="93"/>
      <c r="AB32" s="93"/>
      <c r="AC32" s="93"/>
      <c r="AD32" s="94"/>
      <c r="AE32" s="99" t="str">
        <f t="shared" si="0"/>
        <v/>
      </c>
    </row>
    <row r="33" spans="1:31" x14ac:dyDescent="0.3">
      <c r="A33" s="86">
        <v>28</v>
      </c>
      <c r="B33" s="199"/>
      <c r="C33" s="199"/>
      <c r="D33" s="100"/>
      <c r="E33" s="88"/>
      <c r="F33" s="89"/>
      <c r="G33" s="90"/>
      <c r="H33" s="90"/>
      <c r="I33" s="91"/>
      <c r="J33" s="92"/>
      <c r="K33" s="93"/>
      <c r="L33" s="93"/>
      <c r="M33" s="94"/>
      <c r="N33" s="95"/>
      <c r="O33" s="96"/>
      <c r="P33" s="96"/>
      <c r="Q33" s="97"/>
      <c r="R33" s="98"/>
      <c r="S33" s="90"/>
      <c r="T33" s="90"/>
      <c r="U33" s="91"/>
      <c r="V33" s="129"/>
      <c r="W33" s="130"/>
      <c r="X33" s="130"/>
      <c r="Y33" s="131"/>
      <c r="Z33" s="92"/>
      <c r="AA33" s="93"/>
      <c r="AB33" s="93"/>
      <c r="AC33" s="93"/>
      <c r="AD33" s="94"/>
      <c r="AE33" s="99" t="str">
        <f t="shared" si="0"/>
        <v/>
      </c>
    </row>
    <row r="34" spans="1:31" x14ac:dyDescent="0.3">
      <c r="A34" s="86">
        <v>29</v>
      </c>
      <c r="B34" s="199"/>
      <c r="C34" s="199"/>
      <c r="D34" s="100"/>
      <c r="E34" s="88"/>
      <c r="F34" s="89"/>
      <c r="G34" s="90"/>
      <c r="H34" s="90"/>
      <c r="I34" s="91"/>
      <c r="J34" s="92"/>
      <c r="K34" s="93"/>
      <c r="L34" s="93"/>
      <c r="M34" s="94"/>
      <c r="N34" s="95"/>
      <c r="O34" s="96"/>
      <c r="P34" s="96"/>
      <c r="Q34" s="97"/>
      <c r="R34" s="98"/>
      <c r="S34" s="90"/>
      <c r="T34" s="90"/>
      <c r="U34" s="91"/>
      <c r="V34" s="129"/>
      <c r="W34" s="130"/>
      <c r="X34" s="130"/>
      <c r="Y34" s="131"/>
      <c r="Z34" s="92"/>
      <c r="AA34" s="93"/>
      <c r="AB34" s="93"/>
      <c r="AC34" s="93"/>
      <c r="AD34" s="94"/>
      <c r="AE34" s="99" t="str">
        <f t="shared" si="0"/>
        <v/>
      </c>
    </row>
    <row r="35" spans="1:31" x14ac:dyDescent="0.3">
      <c r="A35" s="86">
        <v>30</v>
      </c>
      <c r="B35" s="199"/>
      <c r="C35" s="199"/>
      <c r="D35" s="100"/>
      <c r="E35" s="88"/>
      <c r="F35" s="89"/>
      <c r="G35" s="90"/>
      <c r="H35" s="90"/>
      <c r="I35" s="91"/>
      <c r="J35" s="92"/>
      <c r="K35" s="93"/>
      <c r="L35" s="93"/>
      <c r="M35" s="94"/>
      <c r="N35" s="95"/>
      <c r="O35" s="96"/>
      <c r="P35" s="96"/>
      <c r="Q35" s="97"/>
      <c r="R35" s="98"/>
      <c r="S35" s="90"/>
      <c r="T35" s="90"/>
      <c r="U35" s="91"/>
      <c r="V35" s="129"/>
      <c r="W35" s="130"/>
      <c r="X35" s="130"/>
      <c r="Y35" s="131"/>
      <c r="Z35" s="92"/>
      <c r="AA35" s="93"/>
      <c r="AB35" s="93"/>
      <c r="AC35" s="93"/>
      <c r="AD35" s="94"/>
      <c r="AE35" s="99" t="str">
        <f t="shared" si="0"/>
        <v/>
      </c>
    </row>
    <row r="36" spans="1:31" x14ac:dyDescent="0.3">
      <c r="A36" s="86">
        <v>31</v>
      </c>
      <c r="B36" s="199"/>
      <c r="C36" s="199"/>
      <c r="D36" s="100"/>
      <c r="E36" s="88"/>
      <c r="F36" s="89"/>
      <c r="G36" s="90"/>
      <c r="H36" s="90"/>
      <c r="I36" s="91"/>
      <c r="J36" s="92"/>
      <c r="K36" s="93"/>
      <c r="L36" s="93"/>
      <c r="M36" s="94"/>
      <c r="N36" s="95"/>
      <c r="O36" s="96"/>
      <c r="P36" s="96"/>
      <c r="Q36" s="97"/>
      <c r="R36" s="98"/>
      <c r="S36" s="90"/>
      <c r="T36" s="90"/>
      <c r="U36" s="91"/>
      <c r="V36" s="129"/>
      <c r="W36" s="130"/>
      <c r="X36" s="130"/>
      <c r="Y36" s="131"/>
      <c r="Z36" s="92"/>
      <c r="AA36" s="93"/>
      <c r="AB36" s="93"/>
      <c r="AC36" s="93"/>
      <c r="AD36" s="94"/>
      <c r="AE36" s="99" t="str">
        <f t="shared" si="0"/>
        <v/>
      </c>
    </row>
    <row r="37" spans="1:31" x14ac:dyDescent="0.3">
      <c r="A37" s="86">
        <v>32</v>
      </c>
      <c r="B37" s="199"/>
      <c r="C37" s="199"/>
      <c r="D37" s="100"/>
      <c r="E37" s="88"/>
      <c r="F37" s="89"/>
      <c r="G37" s="90"/>
      <c r="H37" s="90"/>
      <c r="I37" s="91"/>
      <c r="J37" s="92"/>
      <c r="K37" s="93"/>
      <c r="L37" s="93"/>
      <c r="M37" s="94"/>
      <c r="N37" s="95"/>
      <c r="O37" s="96"/>
      <c r="P37" s="96"/>
      <c r="Q37" s="97"/>
      <c r="R37" s="98"/>
      <c r="S37" s="90"/>
      <c r="T37" s="90"/>
      <c r="U37" s="91"/>
      <c r="V37" s="129"/>
      <c r="W37" s="130"/>
      <c r="X37" s="130"/>
      <c r="Y37" s="131"/>
      <c r="Z37" s="92"/>
      <c r="AA37" s="93"/>
      <c r="AB37" s="93"/>
      <c r="AC37" s="93"/>
      <c r="AD37" s="94"/>
      <c r="AE37" s="99" t="str">
        <f t="shared" si="0"/>
        <v/>
      </c>
    </row>
    <row r="38" spans="1:31" x14ac:dyDescent="0.3">
      <c r="A38" s="86">
        <v>33</v>
      </c>
      <c r="B38" s="199"/>
      <c r="C38" s="199"/>
      <c r="D38" s="100"/>
      <c r="E38" s="88"/>
      <c r="F38" s="89"/>
      <c r="G38" s="90"/>
      <c r="H38" s="90"/>
      <c r="I38" s="91"/>
      <c r="J38" s="92"/>
      <c r="K38" s="93"/>
      <c r="L38" s="93"/>
      <c r="M38" s="94"/>
      <c r="N38" s="95"/>
      <c r="O38" s="96"/>
      <c r="P38" s="96"/>
      <c r="Q38" s="97"/>
      <c r="R38" s="98"/>
      <c r="S38" s="90"/>
      <c r="T38" s="90"/>
      <c r="U38" s="91"/>
      <c r="V38" s="129"/>
      <c r="W38" s="130"/>
      <c r="X38" s="130"/>
      <c r="Y38" s="131"/>
      <c r="Z38" s="92"/>
      <c r="AA38" s="93"/>
      <c r="AB38" s="93"/>
      <c r="AC38" s="93"/>
      <c r="AD38" s="94"/>
      <c r="AE38" s="99" t="str">
        <f t="shared" si="0"/>
        <v/>
      </c>
    </row>
    <row r="39" spans="1:31" x14ac:dyDescent="0.3">
      <c r="A39" s="86">
        <v>34</v>
      </c>
      <c r="B39" s="199"/>
      <c r="C39" s="199"/>
      <c r="D39" s="100"/>
      <c r="E39" s="88"/>
      <c r="F39" s="89"/>
      <c r="G39" s="90"/>
      <c r="H39" s="90"/>
      <c r="I39" s="91"/>
      <c r="J39" s="92"/>
      <c r="K39" s="93"/>
      <c r="L39" s="93"/>
      <c r="M39" s="94"/>
      <c r="N39" s="95"/>
      <c r="O39" s="96"/>
      <c r="P39" s="96"/>
      <c r="Q39" s="97"/>
      <c r="R39" s="98"/>
      <c r="S39" s="90"/>
      <c r="T39" s="90"/>
      <c r="U39" s="91"/>
      <c r="V39" s="129"/>
      <c r="W39" s="130"/>
      <c r="X39" s="130"/>
      <c r="Y39" s="131"/>
      <c r="Z39" s="92"/>
      <c r="AA39" s="93"/>
      <c r="AB39" s="93"/>
      <c r="AC39" s="93"/>
      <c r="AD39" s="94"/>
      <c r="AE39" s="99" t="str">
        <f t="shared" si="0"/>
        <v/>
      </c>
    </row>
    <row r="40" spans="1:31" x14ac:dyDescent="0.3">
      <c r="A40" s="86">
        <v>35</v>
      </c>
      <c r="B40" s="199"/>
      <c r="C40" s="199"/>
      <c r="D40" s="100"/>
      <c r="E40" s="88"/>
      <c r="F40" s="89"/>
      <c r="G40" s="90"/>
      <c r="H40" s="90"/>
      <c r="I40" s="91"/>
      <c r="J40" s="92"/>
      <c r="K40" s="93"/>
      <c r="L40" s="93"/>
      <c r="M40" s="94"/>
      <c r="N40" s="95"/>
      <c r="O40" s="96"/>
      <c r="P40" s="96"/>
      <c r="Q40" s="97"/>
      <c r="R40" s="98"/>
      <c r="S40" s="90"/>
      <c r="T40" s="90"/>
      <c r="U40" s="91"/>
      <c r="V40" s="129"/>
      <c r="W40" s="130"/>
      <c r="X40" s="130"/>
      <c r="Y40" s="131"/>
      <c r="Z40" s="92"/>
      <c r="AA40" s="93"/>
      <c r="AB40" s="93"/>
      <c r="AC40" s="93"/>
      <c r="AD40" s="94"/>
      <c r="AE40" s="99" t="str">
        <f t="shared" si="0"/>
        <v/>
      </c>
    </row>
    <row r="41" spans="1:31" x14ac:dyDescent="0.3">
      <c r="A41" s="86">
        <v>36</v>
      </c>
      <c r="B41" s="199"/>
      <c r="C41" s="199"/>
      <c r="D41" s="100"/>
      <c r="E41" s="88"/>
      <c r="F41" s="89"/>
      <c r="G41" s="90"/>
      <c r="H41" s="90"/>
      <c r="I41" s="91"/>
      <c r="J41" s="92"/>
      <c r="K41" s="93"/>
      <c r="L41" s="93"/>
      <c r="M41" s="94"/>
      <c r="N41" s="95"/>
      <c r="O41" s="96"/>
      <c r="P41" s="96"/>
      <c r="Q41" s="97"/>
      <c r="R41" s="98"/>
      <c r="S41" s="90"/>
      <c r="T41" s="90"/>
      <c r="U41" s="91"/>
      <c r="V41" s="129"/>
      <c r="W41" s="130"/>
      <c r="X41" s="130"/>
      <c r="Y41" s="131"/>
      <c r="Z41" s="92"/>
      <c r="AA41" s="93"/>
      <c r="AB41" s="93"/>
      <c r="AC41" s="93"/>
      <c r="AD41" s="94"/>
      <c r="AE41" s="99" t="str">
        <f t="shared" si="0"/>
        <v/>
      </c>
    </row>
    <row r="42" spans="1:31" x14ac:dyDescent="0.3">
      <c r="A42" s="86">
        <v>37</v>
      </c>
      <c r="B42" s="199"/>
      <c r="C42" s="199"/>
      <c r="D42" s="100"/>
      <c r="E42" s="88"/>
      <c r="F42" s="89"/>
      <c r="G42" s="90"/>
      <c r="H42" s="90"/>
      <c r="I42" s="91"/>
      <c r="J42" s="92"/>
      <c r="K42" s="93"/>
      <c r="L42" s="93"/>
      <c r="M42" s="94"/>
      <c r="N42" s="95"/>
      <c r="O42" s="96"/>
      <c r="P42" s="96"/>
      <c r="Q42" s="97"/>
      <c r="R42" s="98"/>
      <c r="S42" s="90"/>
      <c r="T42" s="90"/>
      <c r="U42" s="91"/>
      <c r="V42" s="129"/>
      <c r="W42" s="130"/>
      <c r="X42" s="130"/>
      <c r="Y42" s="131"/>
      <c r="Z42" s="92"/>
      <c r="AA42" s="93"/>
      <c r="AB42" s="93"/>
      <c r="AC42" s="93"/>
      <c r="AD42" s="94"/>
      <c r="AE42" s="99" t="str">
        <f t="shared" si="0"/>
        <v/>
      </c>
    </row>
    <row r="43" spans="1:31" x14ac:dyDescent="0.3">
      <c r="A43" s="86">
        <v>38</v>
      </c>
      <c r="B43" s="199"/>
      <c r="C43" s="199"/>
      <c r="D43" s="100"/>
      <c r="E43" s="88"/>
      <c r="F43" s="89"/>
      <c r="G43" s="90"/>
      <c r="H43" s="90"/>
      <c r="I43" s="91"/>
      <c r="J43" s="92"/>
      <c r="K43" s="93"/>
      <c r="L43" s="93"/>
      <c r="M43" s="94"/>
      <c r="N43" s="95"/>
      <c r="O43" s="96"/>
      <c r="P43" s="96"/>
      <c r="Q43" s="97"/>
      <c r="R43" s="98"/>
      <c r="S43" s="90"/>
      <c r="T43" s="90"/>
      <c r="U43" s="91"/>
      <c r="V43" s="129"/>
      <c r="W43" s="130"/>
      <c r="X43" s="130"/>
      <c r="Y43" s="131"/>
      <c r="Z43" s="92"/>
      <c r="AA43" s="93"/>
      <c r="AB43" s="93"/>
      <c r="AC43" s="93"/>
      <c r="AD43" s="94"/>
      <c r="AE43" s="99" t="str">
        <f t="shared" si="0"/>
        <v/>
      </c>
    </row>
    <row r="44" spans="1:31" x14ac:dyDescent="0.3">
      <c r="A44" s="86">
        <v>39</v>
      </c>
      <c r="B44" s="199"/>
      <c r="C44" s="199"/>
      <c r="D44" s="100"/>
      <c r="E44" s="88"/>
      <c r="F44" s="89"/>
      <c r="G44" s="90"/>
      <c r="H44" s="90"/>
      <c r="I44" s="91"/>
      <c r="J44" s="92"/>
      <c r="K44" s="93"/>
      <c r="L44" s="93"/>
      <c r="M44" s="94"/>
      <c r="N44" s="95"/>
      <c r="O44" s="96"/>
      <c r="P44" s="96"/>
      <c r="Q44" s="97"/>
      <c r="R44" s="98"/>
      <c r="S44" s="90"/>
      <c r="T44" s="90"/>
      <c r="U44" s="91"/>
      <c r="V44" s="129"/>
      <c r="W44" s="130"/>
      <c r="X44" s="130"/>
      <c r="Y44" s="131"/>
      <c r="Z44" s="92"/>
      <c r="AA44" s="93"/>
      <c r="AB44" s="93"/>
      <c r="AC44" s="93"/>
      <c r="AD44" s="94"/>
      <c r="AE44" s="99" t="str">
        <f t="shared" si="0"/>
        <v/>
      </c>
    </row>
    <row r="45" spans="1:31" x14ac:dyDescent="0.3">
      <c r="A45" s="86">
        <v>40</v>
      </c>
      <c r="B45" s="199"/>
      <c r="C45" s="199"/>
      <c r="D45" s="100"/>
      <c r="E45" s="88"/>
      <c r="F45" s="89"/>
      <c r="G45" s="90"/>
      <c r="H45" s="90"/>
      <c r="I45" s="91"/>
      <c r="J45" s="92"/>
      <c r="K45" s="93"/>
      <c r="L45" s="93"/>
      <c r="M45" s="94"/>
      <c r="N45" s="95"/>
      <c r="O45" s="96"/>
      <c r="P45" s="96"/>
      <c r="Q45" s="97"/>
      <c r="R45" s="98"/>
      <c r="S45" s="90"/>
      <c r="T45" s="90"/>
      <c r="U45" s="91"/>
      <c r="V45" s="129"/>
      <c r="W45" s="130"/>
      <c r="X45" s="130"/>
      <c r="Y45" s="131"/>
      <c r="Z45" s="92"/>
      <c r="AA45" s="93"/>
      <c r="AB45" s="93"/>
      <c r="AC45" s="93"/>
      <c r="AD45" s="94"/>
      <c r="AE45" s="99" t="str">
        <f t="shared" si="0"/>
        <v/>
      </c>
    </row>
    <row r="46" spans="1:31" x14ac:dyDescent="0.3">
      <c r="A46" s="86">
        <v>41</v>
      </c>
      <c r="B46" s="199"/>
      <c r="C46" s="199"/>
      <c r="D46" s="100"/>
      <c r="E46" s="88"/>
      <c r="F46" s="89"/>
      <c r="G46" s="90"/>
      <c r="H46" s="90"/>
      <c r="I46" s="91"/>
      <c r="J46" s="92"/>
      <c r="K46" s="93"/>
      <c r="L46" s="93"/>
      <c r="M46" s="94"/>
      <c r="N46" s="95"/>
      <c r="O46" s="96"/>
      <c r="P46" s="96"/>
      <c r="Q46" s="97"/>
      <c r="R46" s="98"/>
      <c r="S46" s="90"/>
      <c r="T46" s="90"/>
      <c r="U46" s="91"/>
      <c r="V46" s="129"/>
      <c r="W46" s="130"/>
      <c r="X46" s="130"/>
      <c r="Y46" s="131"/>
      <c r="Z46" s="92"/>
      <c r="AA46" s="93"/>
      <c r="AB46" s="93"/>
      <c r="AC46" s="93"/>
      <c r="AD46" s="94"/>
      <c r="AE46" s="99" t="str">
        <f t="shared" si="0"/>
        <v/>
      </c>
    </row>
    <row r="47" spans="1:31" x14ac:dyDescent="0.3">
      <c r="A47" s="86">
        <v>42</v>
      </c>
      <c r="B47" s="199"/>
      <c r="C47" s="199"/>
      <c r="D47" s="100"/>
      <c r="E47" s="88"/>
      <c r="F47" s="89"/>
      <c r="G47" s="90"/>
      <c r="H47" s="90"/>
      <c r="I47" s="91"/>
      <c r="J47" s="92"/>
      <c r="K47" s="93"/>
      <c r="L47" s="93"/>
      <c r="M47" s="94"/>
      <c r="N47" s="95"/>
      <c r="O47" s="96"/>
      <c r="P47" s="96"/>
      <c r="Q47" s="97"/>
      <c r="R47" s="98"/>
      <c r="S47" s="90"/>
      <c r="T47" s="90"/>
      <c r="U47" s="91"/>
      <c r="V47" s="129"/>
      <c r="W47" s="130"/>
      <c r="X47" s="130"/>
      <c r="Y47" s="131"/>
      <c r="Z47" s="92"/>
      <c r="AA47" s="93"/>
      <c r="AB47" s="93"/>
      <c r="AC47" s="93"/>
      <c r="AD47" s="94"/>
      <c r="AE47" s="99" t="str">
        <f t="shared" si="0"/>
        <v/>
      </c>
    </row>
    <row r="48" spans="1:31" x14ac:dyDescent="0.3">
      <c r="A48" s="86">
        <v>43</v>
      </c>
      <c r="B48" s="199"/>
      <c r="C48" s="199"/>
      <c r="D48" s="100"/>
      <c r="E48" s="88"/>
      <c r="F48" s="89"/>
      <c r="G48" s="90"/>
      <c r="H48" s="90"/>
      <c r="I48" s="91"/>
      <c r="J48" s="92"/>
      <c r="K48" s="93"/>
      <c r="L48" s="93"/>
      <c r="M48" s="94"/>
      <c r="N48" s="95"/>
      <c r="O48" s="96"/>
      <c r="P48" s="96"/>
      <c r="Q48" s="97"/>
      <c r="R48" s="98"/>
      <c r="S48" s="90"/>
      <c r="T48" s="90"/>
      <c r="U48" s="91"/>
      <c r="V48" s="129"/>
      <c r="W48" s="130"/>
      <c r="X48" s="130"/>
      <c r="Y48" s="131"/>
      <c r="Z48" s="92"/>
      <c r="AA48" s="93"/>
      <c r="AB48" s="93"/>
      <c r="AC48" s="93"/>
      <c r="AD48" s="94"/>
      <c r="AE48" s="99" t="str">
        <f t="shared" si="0"/>
        <v/>
      </c>
    </row>
    <row r="49" spans="1:31" x14ac:dyDescent="0.3">
      <c r="A49" s="86">
        <v>44</v>
      </c>
      <c r="B49" s="199"/>
      <c r="C49" s="199"/>
      <c r="D49" s="100"/>
      <c r="E49" s="88"/>
      <c r="F49" s="89"/>
      <c r="G49" s="90"/>
      <c r="H49" s="90"/>
      <c r="I49" s="91"/>
      <c r="J49" s="92"/>
      <c r="K49" s="93"/>
      <c r="L49" s="93"/>
      <c r="M49" s="94"/>
      <c r="N49" s="95"/>
      <c r="O49" s="96"/>
      <c r="P49" s="96"/>
      <c r="Q49" s="97"/>
      <c r="R49" s="98"/>
      <c r="S49" s="90"/>
      <c r="T49" s="90"/>
      <c r="U49" s="91"/>
      <c r="V49" s="129"/>
      <c r="W49" s="130"/>
      <c r="X49" s="130"/>
      <c r="Y49" s="131"/>
      <c r="Z49" s="92"/>
      <c r="AA49" s="93"/>
      <c r="AB49" s="93"/>
      <c r="AC49" s="93"/>
      <c r="AD49" s="94"/>
      <c r="AE49" s="99" t="str">
        <f t="shared" si="0"/>
        <v/>
      </c>
    </row>
    <row r="50" spans="1:31" x14ac:dyDescent="0.3">
      <c r="A50" s="86">
        <v>45</v>
      </c>
      <c r="B50" s="199"/>
      <c r="C50" s="199"/>
      <c r="D50" s="100"/>
      <c r="E50" s="88"/>
      <c r="F50" s="89"/>
      <c r="G50" s="90"/>
      <c r="H50" s="90"/>
      <c r="I50" s="91"/>
      <c r="J50" s="92"/>
      <c r="K50" s="93"/>
      <c r="L50" s="93"/>
      <c r="M50" s="94"/>
      <c r="N50" s="95"/>
      <c r="O50" s="96"/>
      <c r="P50" s="96"/>
      <c r="Q50" s="97"/>
      <c r="R50" s="98"/>
      <c r="S50" s="90"/>
      <c r="T50" s="90"/>
      <c r="U50" s="91"/>
      <c r="V50" s="129"/>
      <c r="W50" s="130"/>
      <c r="X50" s="130"/>
      <c r="Y50" s="131"/>
      <c r="Z50" s="92"/>
      <c r="AA50" s="93"/>
      <c r="AB50" s="93"/>
      <c r="AC50" s="93"/>
      <c r="AD50" s="94"/>
      <c r="AE50" s="99" t="str">
        <f t="shared" si="0"/>
        <v/>
      </c>
    </row>
    <row r="51" spans="1:31" x14ac:dyDescent="0.3">
      <c r="A51" s="86">
        <v>46</v>
      </c>
      <c r="B51" s="199"/>
      <c r="C51" s="199"/>
      <c r="D51" s="100"/>
      <c r="E51" s="88"/>
      <c r="F51" s="89"/>
      <c r="G51" s="90"/>
      <c r="H51" s="90"/>
      <c r="I51" s="91"/>
      <c r="J51" s="92"/>
      <c r="K51" s="93"/>
      <c r="L51" s="93"/>
      <c r="M51" s="94"/>
      <c r="N51" s="95"/>
      <c r="O51" s="96"/>
      <c r="P51" s="96"/>
      <c r="Q51" s="97"/>
      <c r="R51" s="98"/>
      <c r="S51" s="90"/>
      <c r="T51" s="90"/>
      <c r="U51" s="91"/>
      <c r="V51" s="129"/>
      <c r="W51" s="130"/>
      <c r="X51" s="130"/>
      <c r="Y51" s="131"/>
      <c r="Z51" s="92"/>
      <c r="AA51" s="93"/>
      <c r="AB51" s="93"/>
      <c r="AC51" s="93"/>
      <c r="AD51" s="94"/>
      <c r="AE51" s="99" t="str">
        <f t="shared" si="0"/>
        <v/>
      </c>
    </row>
    <row r="52" spans="1:31" x14ac:dyDescent="0.3">
      <c r="A52" s="86">
        <v>47</v>
      </c>
      <c r="B52" s="199"/>
      <c r="C52" s="199"/>
      <c r="D52" s="100"/>
      <c r="E52" s="88"/>
      <c r="F52" s="89"/>
      <c r="G52" s="90"/>
      <c r="H52" s="90"/>
      <c r="I52" s="91"/>
      <c r="J52" s="92"/>
      <c r="K52" s="93"/>
      <c r="L52" s="93"/>
      <c r="M52" s="94"/>
      <c r="N52" s="95"/>
      <c r="O52" s="96"/>
      <c r="P52" s="96"/>
      <c r="Q52" s="97"/>
      <c r="R52" s="98"/>
      <c r="S52" s="90"/>
      <c r="T52" s="90"/>
      <c r="U52" s="91"/>
      <c r="V52" s="129"/>
      <c r="W52" s="130"/>
      <c r="X52" s="130"/>
      <c r="Y52" s="131"/>
      <c r="Z52" s="92"/>
      <c r="AA52" s="93"/>
      <c r="AB52" s="93"/>
      <c r="AC52" s="93"/>
      <c r="AD52" s="94"/>
      <c r="AE52" s="99" t="str">
        <f t="shared" si="0"/>
        <v/>
      </c>
    </row>
    <row r="53" spans="1:31" x14ac:dyDescent="0.3">
      <c r="A53" s="86">
        <v>48</v>
      </c>
      <c r="B53" s="199"/>
      <c r="C53" s="199"/>
      <c r="D53" s="100"/>
      <c r="E53" s="88"/>
      <c r="F53" s="89"/>
      <c r="G53" s="90"/>
      <c r="H53" s="90"/>
      <c r="I53" s="91"/>
      <c r="J53" s="92"/>
      <c r="K53" s="93"/>
      <c r="L53" s="93"/>
      <c r="M53" s="94"/>
      <c r="N53" s="95"/>
      <c r="O53" s="96"/>
      <c r="P53" s="96"/>
      <c r="Q53" s="97"/>
      <c r="R53" s="98"/>
      <c r="S53" s="90"/>
      <c r="T53" s="90"/>
      <c r="U53" s="91"/>
      <c r="V53" s="129"/>
      <c r="W53" s="130"/>
      <c r="X53" s="130"/>
      <c r="Y53" s="131"/>
      <c r="Z53" s="92"/>
      <c r="AA53" s="93"/>
      <c r="AB53" s="93"/>
      <c r="AC53" s="93"/>
      <c r="AD53" s="94"/>
      <c r="AE53" s="99" t="str">
        <f t="shared" si="0"/>
        <v/>
      </c>
    </row>
    <row r="54" spans="1:31" x14ac:dyDescent="0.3">
      <c r="A54" s="86">
        <v>49</v>
      </c>
      <c r="B54" s="199"/>
      <c r="C54" s="199"/>
      <c r="D54" s="100"/>
      <c r="E54" s="88"/>
      <c r="F54" s="89"/>
      <c r="G54" s="90"/>
      <c r="H54" s="90"/>
      <c r="I54" s="91"/>
      <c r="J54" s="92"/>
      <c r="K54" s="93"/>
      <c r="L54" s="93"/>
      <c r="M54" s="94"/>
      <c r="N54" s="95"/>
      <c r="O54" s="96"/>
      <c r="P54" s="96"/>
      <c r="Q54" s="97"/>
      <c r="R54" s="98"/>
      <c r="S54" s="90"/>
      <c r="T54" s="90"/>
      <c r="U54" s="91"/>
      <c r="V54" s="129"/>
      <c r="W54" s="130"/>
      <c r="X54" s="130"/>
      <c r="Y54" s="131"/>
      <c r="Z54" s="92"/>
      <c r="AA54" s="93"/>
      <c r="AB54" s="93"/>
      <c r="AC54" s="93"/>
      <c r="AD54" s="94"/>
      <c r="AE54" s="99" t="str">
        <f t="shared" si="0"/>
        <v/>
      </c>
    </row>
    <row r="55" spans="1:31" x14ac:dyDescent="0.3">
      <c r="A55" s="86">
        <v>50</v>
      </c>
      <c r="B55" s="199"/>
      <c r="C55" s="199"/>
      <c r="D55" s="100"/>
      <c r="E55" s="88"/>
      <c r="F55" s="89"/>
      <c r="G55" s="90"/>
      <c r="H55" s="90"/>
      <c r="I55" s="91"/>
      <c r="J55" s="92"/>
      <c r="K55" s="93"/>
      <c r="L55" s="93"/>
      <c r="M55" s="94"/>
      <c r="N55" s="95"/>
      <c r="O55" s="96"/>
      <c r="P55" s="96"/>
      <c r="Q55" s="97"/>
      <c r="R55" s="98"/>
      <c r="S55" s="90"/>
      <c r="T55" s="90"/>
      <c r="U55" s="91"/>
      <c r="V55" s="129"/>
      <c r="W55" s="130"/>
      <c r="X55" s="130"/>
      <c r="Y55" s="131"/>
      <c r="Z55" s="92"/>
      <c r="AA55" s="93"/>
      <c r="AB55" s="93"/>
      <c r="AC55" s="93"/>
      <c r="AD55" s="94"/>
      <c r="AE55" s="99" t="str">
        <f t="shared" si="0"/>
        <v/>
      </c>
    </row>
    <row r="56" spans="1:31" x14ac:dyDescent="0.3">
      <c r="A56" s="86">
        <v>51</v>
      </c>
      <c r="B56" s="199"/>
      <c r="C56" s="199"/>
      <c r="D56" s="100"/>
      <c r="E56" s="88"/>
      <c r="F56" s="89"/>
      <c r="G56" s="90"/>
      <c r="H56" s="90"/>
      <c r="I56" s="91"/>
      <c r="J56" s="92"/>
      <c r="K56" s="93"/>
      <c r="L56" s="93"/>
      <c r="M56" s="94"/>
      <c r="N56" s="95"/>
      <c r="O56" s="96"/>
      <c r="P56" s="96"/>
      <c r="Q56" s="97"/>
      <c r="R56" s="98"/>
      <c r="S56" s="90"/>
      <c r="T56" s="90"/>
      <c r="U56" s="91"/>
      <c r="V56" s="129"/>
      <c r="W56" s="130"/>
      <c r="X56" s="130"/>
      <c r="Y56" s="131"/>
      <c r="Z56" s="92"/>
      <c r="AA56" s="93"/>
      <c r="AB56" s="93"/>
      <c r="AC56" s="93"/>
      <c r="AD56" s="94"/>
      <c r="AE56" s="99" t="str">
        <f t="shared" si="0"/>
        <v/>
      </c>
    </row>
    <row r="57" spans="1:31" x14ac:dyDescent="0.3">
      <c r="A57" s="86">
        <v>52</v>
      </c>
      <c r="B57" s="199"/>
      <c r="C57" s="199"/>
      <c r="D57" s="100"/>
      <c r="E57" s="88"/>
      <c r="F57" s="89"/>
      <c r="G57" s="90"/>
      <c r="H57" s="90"/>
      <c r="I57" s="91"/>
      <c r="J57" s="92"/>
      <c r="K57" s="93"/>
      <c r="L57" s="93"/>
      <c r="M57" s="94"/>
      <c r="N57" s="95"/>
      <c r="O57" s="96"/>
      <c r="P57" s="96"/>
      <c r="Q57" s="97"/>
      <c r="R57" s="98"/>
      <c r="S57" s="90"/>
      <c r="T57" s="90"/>
      <c r="U57" s="91"/>
      <c r="V57" s="129"/>
      <c r="W57" s="130"/>
      <c r="X57" s="130"/>
      <c r="Y57" s="131"/>
      <c r="Z57" s="92"/>
      <c r="AA57" s="93"/>
      <c r="AB57" s="93"/>
      <c r="AC57" s="93"/>
      <c r="AD57" s="94"/>
      <c r="AE57" s="99" t="str">
        <f t="shared" si="0"/>
        <v/>
      </c>
    </row>
    <row r="58" spans="1:31" x14ac:dyDescent="0.3">
      <c r="A58" s="86">
        <v>53</v>
      </c>
      <c r="B58" s="199"/>
      <c r="C58" s="199"/>
      <c r="D58" s="100"/>
      <c r="E58" s="88"/>
      <c r="F58" s="89"/>
      <c r="G58" s="90"/>
      <c r="H58" s="90"/>
      <c r="I58" s="91"/>
      <c r="J58" s="92"/>
      <c r="K58" s="93"/>
      <c r="L58" s="93"/>
      <c r="M58" s="94"/>
      <c r="N58" s="95"/>
      <c r="O58" s="96"/>
      <c r="P58" s="96"/>
      <c r="Q58" s="97"/>
      <c r="R58" s="98"/>
      <c r="S58" s="90"/>
      <c r="T58" s="90"/>
      <c r="U58" s="91"/>
      <c r="V58" s="129"/>
      <c r="W58" s="130"/>
      <c r="X58" s="130"/>
      <c r="Y58" s="131"/>
      <c r="Z58" s="92"/>
      <c r="AA58" s="93"/>
      <c r="AB58" s="93"/>
      <c r="AC58" s="93"/>
      <c r="AD58" s="94"/>
      <c r="AE58" s="99" t="str">
        <f t="shared" si="0"/>
        <v/>
      </c>
    </row>
    <row r="59" spans="1:31" x14ac:dyDescent="0.3">
      <c r="A59" s="86">
        <v>54</v>
      </c>
      <c r="B59" s="199"/>
      <c r="C59" s="199"/>
      <c r="D59" s="100"/>
      <c r="E59" s="88"/>
      <c r="F59" s="89"/>
      <c r="G59" s="90"/>
      <c r="H59" s="90"/>
      <c r="I59" s="91"/>
      <c r="J59" s="92"/>
      <c r="K59" s="93"/>
      <c r="L59" s="93"/>
      <c r="M59" s="94"/>
      <c r="N59" s="95"/>
      <c r="O59" s="96"/>
      <c r="P59" s="96"/>
      <c r="Q59" s="97"/>
      <c r="R59" s="98"/>
      <c r="S59" s="90"/>
      <c r="T59" s="90"/>
      <c r="U59" s="91"/>
      <c r="V59" s="129"/>
      <c r="W59" s="130"/>
      <c r="X59" s="130"/>
      <c r="Y59" s="131"/>
      <c r="Z59" s="92"/>
      <c r="AA59" s="93"/>
      <c r="AB59" s="93"/>
      <c r="AC59" s="93"/>
      <c r="AD59" s="94"/>
      <c r="AE59" s="99" t="str">
        <f t="shared" si="0"/>
        <v/>
      </c>
    </row>
    <row r="60" spans="1:31" x14ac:dyDescent="0.3">
      <c r="A60" s="86">
        <v>55</v>
      </c>
      <c r="B60" s="199"/>
      <c r="C60" s="199"/>
      <c r="D60" s="100"/>
      <c r="E60" s="88"/>
      <c r="F60" s="89"/>
      <c r="G60" s="90"/>
      <c r="H60" s="90"/>
      <c r="I60" s="91"/>
      <c r="J60" s="92"/>
      <c r="K60" s="93"/>
      <c r="L60" s="93"/>
      <c r="M60" s="94"/>
      <c r="N60" s="95"/>
      <c r="O60" s="96"/>
      <c r="P60" s="96"/>
      <c r="Q60" s="97"/>
      <c r="R60" s="98"/>
      <c r="S60" s="90"/>
      <c r="T60" s="90"/>
      <c r="U60" s="91"/>
      <c r="V60" s="129"/>
      <c r="W60" s="130"/>
      <c r="X60" s="130"/>
      <c r="Y60" s="131"/>
      <c r="Z60" s="92"/>
      <c r="AA60" s="93"/>
      <c r="AB60" s="93"/>
      <c r="AC60" s="93"/>
      <c r="AD60" s="94"/>
      <c r="AE60" s="99" t="str">
        <f t="shared" si="0"/>
        <v/>
      </c>
    </row>
    <row r="61" spans="1:31" x14ac:dyDescent="0.3">
      <c r="A61" s="86">
        <v>56</v>
      </c>
      <c r="B61" s="199"/>
      <c r="C61" s="199"/>
      <c r="D61" s="100"/>
      <c r="E61" s="88"/>
      <c r="F61" s="89"/>
      <c r="G61" s="90"/>
      <c r="H61" s="90"/>
      <c r="I61" s="91"/>
      <c r="J61" s="92"/>
      <c r="K61" s="93"/>
      <c r="L61" s="93"/>
      <c r="M61" s="94"/>
      <c r="N61" s="95"/>
      <c r="O61" s="96"/>
      <c r="P61" s="96"/>
      <c r="Q61" s="97"/>
      <c r="R61" s="98"/>
      <c r="S61" s="90"/>
      <c r="T61" s="90"/>
      <c r="U61" s="91"/>
      <c r="V61" s="129"/>
      <c r="W61" s="130"/>
      <c r="X61" s="130"/>
      <c r="Y61" s="131"/>
      <c r="Z61" s="92"/>
      <c r="AA61" s="93"/>
      <c r="AB61" s="93"/>
      <c r="AC61" s="93"/>
      <c r="AD61" s="94"/>
      <c r="AE61" s="99" t="str">
        <f t="shared" si="0"/>
        <v/>
      </c>
    </row>
    <row r="62" spans="1:31" x14ac:dyDescent="0.3">
      <c r="A62" s="86">
        <v>57</v>
      </c>
      <c r="B62" s="199"/>
      <c r="C62" s="199"/>
      <c r="D62" s="100"/>
      <c r="E62" s="88"/>
      <c r="F62" s="89"/>
      <c r="G62" s="90"/>
      <c r="H62" s="90"/>
      <c r="I62" s="91"/>
      <c r="J62" s="92"/>
      <c r="K62" s="93"/>
      <c r="L62" s="93"/>
      <c r="M62" s="94"/>
      <c r="N62" s="95"/>
      <c r="O62" s="96"/>
      <c r="P62" s="96"/>
      <c r="Q62" s="97"/>
      <c r="R62" s="98"/>
      <c r="S62" s="90"/>
      <c r="T62" s="90"/>
      <c r="U62" s="91"/>
      <c r="V62" s="129"/>
      <c r="W62" s="130"/>
      <c r="X62" s="130"/>
      <c r="Y62" s="131"/>
      <c r="Z62" s="92"/>
      <c r="AA62" s="93"/>
      <c r="AB62" s="93"/>
      <c r="AC62" s="93"/>
      <c r="AD62" s="94"/>
      <c r="AE62" s="99" t="str">
        <f t="shared" si="0"/>
        <v/>
      </c>
    </row>
    <row r="63" spans="1:31" x14ac:dyDescent="0.3">
      <c r="A63" s="86">
        <v>58</v>
      </c>
      <c r="B63" s="199"/>
      <c r="C63" s="199"/>
      <c r="D63" s="100"/>
      <c r="E63" s="88"/>
      <c r="F63" s="89"/>
      <c r="G63" s="90"/>
      <c r="H63" s="90"/>
      <c r="I63" s="91"/>
      <c r="J63" s="92"/>
      <c r="K63" s="93"/>
      <c r="L63" s="93"/>
      <c r="M63" s="94"/>
      <c r="N63" s="95"/>
      <c r="O63" s="96"/>
      <c r="P63" s="96"/>
      <c r="Q63" s="97"/>
      <c r="R63" s="98"/>
      <c r="S63" s="90"/>
      <c r="T63" s="90"/>
      <c r="U63" s="91"/>
      <c r="V63" s="129"/>
      <c r="W63" s="130"/>
      <c r="X63" s="130"/>
      <c r="Y63" s="131"/>
      <c r="Z63" s="92"/>
      <c r="AA63" s="93"/>
      <c r="AB63" s="93"/>
      <c r="AC63" s="93"/>
      <c r="AD63" s="94"/>
      <c r="AE63" s="99" t="str">
        <f t="shared" si="0"/>
        <v/>
      </c>
    </row>
    <row r="64" spans="1:31" x14ac:dyDescent="0.3">
      <c r="A64" s="86">
        <v>59</v>
      </c>
      <c r="B64" s="199"/>
      <c r="C64" s="199"/>
      <c r="D64" s="100"/>
      <c r="E64" s="88"/>
      <c r="F64" s="89"/>
      <c r="G64" s="90"/>
      <c r="H64" s="90"/>
      <c r="I64" s="91"/>
      <c r="J64" s="92"/>
      <c r="K64" s="93"/>
      <c r="L64" s="93"/>
      <c r="M64" s="94"/>
      <c r="N64" s="95"/>
      <c r="O64" s="96"/>
      <c r="P64" s="96"/>
      <c r="Q64" s="97"/>
      <c r="R64" s="98"/>
      <c r="S64" s="90"/>
      <c r="T64" s="90"/>
      <c r="U64" s="91"/>
      <c r="V64" s="129"/>
      <c r="W64" s="130"/>
      <c r="X64" s="130"/>
      <c r="Y64" s="131"/>
      <c r="Z64" s="92"/>
      <c r="AA64" s="93"/>
      <c r="AB64" s="93"/>
      <c r="AC64" s="93"/>
      <c r="AD64" s="94"/>
      <c r="AE64" s="99" t="str">
        <f t="shared" si="0"/>
        <v/>
      </c>
    </row>
    <row r="65" spans="1:31" x14ac:dyDescent="0.3">
      <c r="A65" s="86">
        <v>60</v>
      </c>
      <c r="B65" s="199"/>
      <c r="C65" s="199"/>
      <c r="D65" s="100"/>
      <c r="E65" s="88"/>
      <c r="F65" s="89"/>
      <c r="G65" s="90"/>
      <c r="H65" s="90"/>
      <c r="I65" s="91"/>
      <c r="J65" s="92"/>
      <c r="K65" s="93"/>
      <c r="L65" s="93"/>
      <c r="M65" s="94"/>
      <c r="N65" s="95"/>
      <c r="O65" s="96"/>
      <c r="P65" s="96"/>
      <c r="Q65" s="97"/>
      <c r="R65" s="98"/>
      <c r="S65" s="90"/>
      <c r="T65" s="90"/>
      <c r="U65" s="91"/>
      <c r="V65" s="129"/>
      <c r="W65" s="130"/>
      <c r="X65" s="130"/>
      <c r="Y65" s="131"/>
      <c r="Z65" s="92"/>
      <c r="AA65" s="93"/>
      <c r="AB65" s="93"/>
      <c r="AC65" s="93"/>
      <c r="AD65" s="94"/>
      <c r="AE65" s="99" t="str">
        <f t="shared" si="0"/>
        <v/>
      </c>
    </row>
    <row r="66" spans="1:31" x14ac:dyDescent="0.3">
      <c r="A66" s="86">
        <v>61</v>
      </c>
      <c r="B66" s="199"/>
      <c r="C66" s="199"/>
      <c r="D66" s="100"/>
      <c r="E66" s="88"/>
      <c r="F66" s="89"/>
      <c r="G66" s="90"/>
      <c r="H66" s="90"/>
      <c r="I66" s="91"/>
      <c r="J66" s="92"/>
      <c r="K66" s="93"/>
      <c r="L66" s="93"/>
      <c r="M66" s="94"/>
      <c r="N66" s="95"/>
      <c r="O66" s="96"/>
      <c r="P66" s="96"/>
      <c r="Q66" s="97"/>
      <c r="R66" s="98"/>
      <c r="S66" s="90"/>
      <c r="T66" s="90"/>
      <c r="U66" s="91"/>
      <c r="V66" s="129"/>
      <c r="W66" s="130"/>
      <c r="X66" s="130"/>
      <c r="Y66" s="131"/>
      <c r="Z66" s="92"/>
      <c r="AA66" s="93"/>
      <c r="AB66" s="93"/>
      <c r="AC66" s="93"/>
      <c r="AD66" s="94"/>
      <c r="AE66" s="99" t="str">
        <f t="shared" si="0"/>
        <v/>
      </c>
    </row>
    <row r="67" spans="1:31" x14ac:dyDescent="0.3">
      <c r="A67" s="86">
        <v>62</v>
      </c>
      <c r="B67" s="199"/>
      <c r="C67" s="199"/>
      <c r="D67" s="100"/>
      <c r="E67" s="88"/>
      <c r="F67" s="89"/>
      <c r="G67" s="90"/>
      <c r="H67" s="90"/>
      <c r="I67" s="91"/>
      <c r="J67" s="92"/>
      <c r="K67" s="93"/>
      <c r="L67" s="93"/>
      <c r="M67" s="94"/>
      <c r="N67" s="95"/>
      <c r="O67" s="96"/>
      <c r="P67" s="96"/>
      <c r="Q67" s="97"/>
      <c r="R67" s="98"/>
      <c r="S67" s="90"/>
      <c r="T67" s="90"/>
      <c r="U67" s="91"/>
      <c r="V67" s="129"/>
      <c r="W67" s="130"/>
      <c r="X67" s="130"/>
      <c r="Y67" s="131"/>
      <c r="Z67" s="92"/>
      <c r="AA67" s="93"/>
      <c r="AB67" s="93"/>
      <c r="AC67" s="93"/>
      <c r="AD67" s="94"/>
      <c r="AE67" s="99" t="str">
        <f t="shared" si="0"/>
        <v/>
      </c>
    </row>
    <row r="68" spans="1:31" x14ac:dyDescent="0.3">
      <c r="A68" s="86">
        <v>63</v>
      </c>
      <c r="B68" s="199"/>
      <c r="C68" s="199"/>
      <c r="D68" s="100"/>
      <c r="E68" s="88"/>
      <c r="F68" s="89"/>
      <c r="G68" s="90"/>
      <c r="H68" s="90"/>
      <c r="I68" s="91"/>
      <c r="J68" s="92"/>
      <c r="K68" s="93"/>
      <c r="L68" s="93"/>
      <c r="M68" s="94"/>
      <c r="N68" s="95"/>
      <c r="O68" s="96"/>
      <c r="P68" s="96"/>
      <c r="Q68" s="97"/>
      <c r="R68" s="98"/>
      <c r="S68" s="90"/>
      <c r="T68" s="90"/>
      <c r="U68" s="91"/>
      <c r="V68" s="129"/>
      <c r="W68" s="130"/>
      <c r="X68" s="130"/>
      <c r="Y68" s="131"/>
      <c r="Z68" s="92"/>
      <c r="AA68" s="93"/>
      <c r="AB68" s="93"/>
      <c r="AC68" s="93"/>
      <c r="AD68" s="94"/>
      <c r="AE68" s="99" t="str">
        <f t="shared" si="0"/>
        <v/>
      </c>
    </row>
    <row r="69" spans="1:31" x14ac:dyDescent="0.3">
      <c r="A69" s="86">
        <v>64</v>
      </c>
      <c r="B69" s="199"/>
      <c r="C69" s="199"/>
      <c r="D69" s="100"/>
      <c r="E69" s="88"/>
      <c r="F69" s="89"/>
      <c r="G69" s="90"/>
      <c r="H69" s="90"/>
      <c r="I69" s="91"/>
      <c r="J69" s="92"/>
      <c r="K69" s="93"/>
      <c r="L69" s="93"/>
      <c r="M69" s="94"/>
      <c r="N69" s="95"/>
      <c r="O69" s="96"/>
      <c r="P69" s="96"/>
      <c r="Q69" s="97"/>
      <c r="R69" s="98"/>
      <c r="S69" s="90"/>
      <c r="T69" s="90"/>
      <c r="U69" s="91"/>
      <c r="V69" s="129"/>
      <c r="W69" s="130"/>
      <c r="X69" s="130"/>
      <c r="Y69" s="131"/>
      <c r="Z69" s="92"/>
      <c r="AA69" s="93"/>
      <c r="AB69" s="93"/>
      <c r="AC69" s="93"/>
      <c r="AD69" s="94"/>
      <c r="AE69" s="99" t="str">
        <f t="shared" si="0"/>
        <v/>
      </c>
    </row>
    <row r="70" spans="1:31" x14ac:dyDescent="0.3">
      <c r="A70" s="86">
        <v>65</v>
      </c>
      <c r="B70" s="199"/>
      <c r="C70" s="199"/>
      <c r="D70" s="100"/>
      <c r="E70" s="88"/>
      <c r="F70" s="89"/>
      <c r="G70" s="90"/>
      <c r="H70" s="90"/>
      <c r="I70" s="91"/>
      <c r="J70" s="92"/>
      <c r="K70" s="93"/>
      <c r="L70" s="93"/>
      <c r="M70" s="94"/>
      <c r="N70" s="95"/>
      <c r="O70" s="96"/>
      <c r="P70" s="96"/>
      <c r="Q70" s="97"/>
      <c r="R70" s="98"/>
      <c r="S70" s="90"/>
      <c r="T70" s="90"/>
      <c r="U70" s="91"/>
      <c r="V70" s="129"/>
      <c r="W70" s="130"/>
      <c r="X70" s="130"/>
      <c r="Y70" s="131"/>
      <c r="Z70" s="92"/>
      <c r="AA70" s="93"/>
      <c r="AB70" s="93"/>
      <c r="AC70" s="93"/>
      <c r="AD70" s="94"/>
      <c r="AE70" s="99" t="str">
        <f t="shared" si="0"/>
        <v/>
      </c>
    </row>
    <row r="71" spans="1:31" x14ac:dyDescent="0.3">
      <c r="A71" s="86">
        <v>66</v>
      </c>
      <c r="B71" s="199"/>
      <c r="C71" s="199"/>
      <c r="D71" s="100"/>
      <c r="E71" s="88"/>
      <c r="F71" s="89"/>
      <c r="G71" s="90"/>
      <c r="H71" s="90"/>
      <c r="I71" s="91"/>
      <c r="J71" s="92"/>
      <c r="K71" s="93"/>
      <c r="L71" s="93"/>
      <c r="M71" s="94"/>
      <c r="N71" s="95"/>
      <c r="O71" s="96"/>
      <c r="P71" s="96"/>
      <c r="Q71" s="97"/>
      <c r="R71" s="98"/>
      <c r="S71" s="90"/>
      <c r="T71" s="90"/>
      <c r="U71" s="91"/>
      <c r="V71" s="129"/>
      <c r="W71" s="130"/>
      <c r="X71" s="130"/>
      <c r="Y71" s="131"/>
      <c r="Z71" s="92"/>
      <c r="AA71" s="93"/>
      <c r="AB71" s="93"/>
      <c r="AC71" s="93"/>
      <c r="AD71" s="94"/>
      <c r="AE71" s="99" t="str">
        <f t="shared" ref="AE71:AE134" si="1">IF(OR((F71=""),(J71=""),AND(N71=""),AND(R71=""),AND(V71=""),AND(Z71="",AA71="")),"",1)</f>
        <v/>
      </c>
    </row>
    <row r="72" spans="1:31" x14ac:dyDescent="0.3">
      <c r="A72" s="86">
        <v>67</v>
      </c>
      <c r="B72" s="199"/>
      <c r="C72" s="199"/>
      <c r="D72" s="100"/>
      <c r="E72" s="88"/>
      <c r="F72" s="89"/>
      <c r="G72" s="90"/>
      <c r="H72" s="90"/>
      <c r="I72" s="91"/>
      <c r="J72" s="92"/>
      <c r="K72" s="93"/>
      <c r="L72" s="93"/>
      <c r="M72" s="94"/>
      <c r="N72" s="95"/>
      <c r="O72" s="96"/>
      <c r="P72" s="96"/>
      <c r="Q72" s="97"/>
      <c r="R72" s="98"/>
      <c r="S72" s="90"/>
      <c r="T72" s="90"/>
      <c r="U72" s="91"/>
      <c r="V72" s="129"/>
      <c r="W72" s="130"/>
      <c r="X72" s="130"/>
      <c r="Y72" s="131"/>
      <c r="Z72" s="92"/>
      <c r="AA72" s="93"/>
      <c r="AB72" s="93"/>
      <c r="AC72" s="93"/>
      <c r="AD72" s="94"/>
      <c r="AE72" s="99" t="str">
        <f t="shared" si="1"/>
        <v/>
      </c>
    </row>
    <row r="73" spans="1:31" x14ac:dyDescent="0.3">
      <c r="A73" s="86">
        <v>68</v>
      </c>
      <c r="B73" s="199"/>
      <c r="C73" s="199"/>
      <c r="D73" s="100"/>
      <c r="E73" s="88"/>
      <c r="F73" s="89"/>
      <c r="G73" s="90"/>
      <c r="H73" s="90"/>
      <c r="I73" s="91"/>
      <c r="J73" s="92"/>
      <c r="K73" s="93"/>
      <c r="L73" s="93"/>
      <c r="M73" s="94"/>
      <c r="N73" s="95"/>
      <c r="O73" s="96"/>
      <c r="P73" s="96"/>
      <c r="Q73" s="97"/>
      <c r="R73" s="98"/>
      <c r="S73" s="90"/>
      <c r="T73" s="90"/>
      <c r="U73" s="91"/>
      <c r="V73" s="129"/>
      <c r="W73" s="130"/>
      <c r="X73" s="130"/>
      <c r="Y73" s="131"/>
      <c r="Z73" s="92"/>
      <c r="AA73" s="93"/>
      <c r="AB73" s="93"/>
      <c r="AC73" s="93"/>
      <c r="AD73" s="94"/>
      <c r="AE73" s="99" t="str">
        <f t="shared" si="1"/>
        <v/>
      </c>
    </row>
    <row r="74" spans="1:31" x14ac:dyDescent="0.3">
      <c r="A74" s="86">
        <v>69</v>
      </c>
      <c r="B74" s="199"/>
      <c r="C74" s="199"/>
      <c r="D74" s="100"/>
      <c r="E74" s="88"/>
      <c r="F74" s="89"/>
      <c r="G74" s="90"/>
      <c r="H74" s="90"/>
      <c r="I74" s="91"/>
      <c r="J74" s="92"/>
      <c r="K74" s="93"/>
      <c r="L74" s="93"/>
      <c r="M74" s="94"/>
      <c r="N74" s="95"/>
      <c r="O74" s="96"/>
      <c r="P74" s="96"/>
      <c r="Q74" s="97"/>
      <c r="R74" s="98"/>
      <c r="S74" s="90"/>
      <c r="T74" s="90"/>
      <c r="U74" s="91"/>
      <c r="V74" s="129"/>
      <c r="W74" s="130"/>
      <c r="X74" s="130"/>
      <c r="Y74" s="131"/>
      <c r="Z74" s="92"/>
      <c r="AA74" s="93"/>
      <c r="AB74" s="93"/>
      <c r="AC74" s="93"/>
      <c r="AD74" s="94"/>
      <c r="AE74" s="99" t="str">
        <f t="shared" si="1"/>
        <v/>
      </c>
    </row>
    <row r="75" spans="1:31" x14ac:dyDescent="0.3">
      <c r="A75" s="86">
        <v>70</v>
      </c>
      <c r="B75" s="199"/>
      <c r="C75" s="199"/>
      <c r="D75" s="100"/>
      <c r="E75" s="88"/>
      <c r="F75" s="89"/>
      <c r="G75" s="90"/>
      <c r="H75" s="90"/>
      <c r="I75" s="91"/>
      <c r="J75" s="92"/>
      <c r="K75" s="93"/>
      <c r="L75" s="93"/>
      <c r="M75" s="94"/>
      <c r="N75" s="95"/>
      <c r="O75" s="96"/>
      <c r="P75" s="96"/>
      <c r="Q75" s="97"/>
      <c r="R75" s="98"/>
      <c r="S75" s="90"/>
      <c r="T75" s="90"/>
      <c r="U75" s="91"/>
      <c r="V75" s="129"/>
      <c r="W75" s="130"/>
      <c r="X75" s="130"/>
      <c r="Y75" s="131"/>
      <c r="Z75" s="92"/>
      <c r="AA75" s="93"/>
      <c r="AB75" s="93"/>
      <c r="AC75" s="93"/>
      <c r="AD75" s="94"/>
      <c r="AE75" s="99" t="str">
        <f t="shared" si="1"/>
        <v/>
      </c>
    </row>
    <row r="76" spans="1:31" x14ac:dyDescent="0.3">
      <c r="A76" s="86">
        <v>71</v>
      </c>
      <c r="B76" s="199"/>
      <c r="C76" s="199"/>
      <c r="D76" s="100"/>
      <c r="E76" s="88"/>
      <c r="F76" s="89"/>
      <c r="G76" s="90"/>
      <c r="H76" s="90"/>
      <c r="I76" s="91"/>
      <c r="J76" s="92"/>
      <c r="K76" s="93"/>
      <c r="L76" s="93"/>
      <c r="M76" s="94"/>
      <c r="N76" s="95"/>
      <c r="O76" s="96"/>
      <c r="P76" s="96"/>
      <c r="Q76" s="97"/>
      <c r="R76" s="98"/>
      <c r="S76" s="90"/>
      <c r="T76" s="90"/>
      <c r="U76" s="91"/>
      <c r="V76" s="129"/>
      <c r="W76" s="130"/>
      <c r="X76" s="130"/>
      <c r="Y76" s="131"/>
      <c r="Z76" s="92"/>
      <c r="AA76" s="93"/>
      <c r="AB76" s="93"/>
      <c r="AC76" s="93"/>
      <c r="AD76" s="94"/>
      <c r="AE76" s="99" t="str">
        <f t="shared" si="1"/>
        <v/>
      </c>
    </row>
    <row r="77" spans="1:31" x14ac:dyDescent="0.3">
      <c r="A77" s="86">
        <v>72</v>
      </c>
      <c r="B77" s="199"/>
      <c r="C77" s="199"/>
      <c r="D77" s="100"/>
      <c r="E77" s="88"/>
      <c r="F77" s="89"/>
      <c r="G77" s="90"/>
      <c r="H77" s="90"/>
      <c r="I77" s="91"/>
      <c r="J77" s="92"/>
      <c r="K77" s="93"/>
      <c r="L77" s="93"/>
      <c r="M77" s="94"/>
      <c r="N77" s="95"/>
      <c r="O77" s="96"/>
      <c r="P77" s="96"/>
      <c r="Q77" s="97"/>
      <c r="R77" s="98"/>
      <c r="S77" s="90"/>
      <c r="T77" s="90"/>
      <c r="U77" s="91"/>
      <c r="V77" s="129"/>
      <c r="W77" s="130"/>
      <c r="X77" s="130"/>
      <c r="Y77" s="131"/>
      <c r="Z77" s="92"/>
      <c r="AA77" s="93"/>
      <c r="AB77" s="93"/>
      <c r="AC77" s="93"/>
      <c r="AD77" s="94"/>
      <c r="AE77" s="99" t="str">
        <f t="shared" si="1"/>
        <v/>
      </c>
    </row>
    <row r="78" spans="1:31" x14ac:dyDescent="0.3">
      <c r="A78" s="86">
        <v>73</v>
      </c>
      <c r="B78" s="199"/>
      <c r="C78" s="199"/>
      <c r="D78" s="100"/>
      <c r="E78" s="88"/>
      <c r="F78" s="89"/>
      <c r="G78" s="90"/>
      <c r="H78" s="90"/>
      <c r="I78" s="91"/>
      <c r="J78" s="92"/>
      <c r="K78" s="93"/>
      <c r="L78" s="93"/>
      <c r="M78" s="94"/>
      <c r="N78" s="95"/>
      <c r="O78" s="96"/>
      <c r="P78" s="96"/>
      <c r="Q78" s="97"/>
      <c r="R78" s="98"/>
      <c r="S78" s="90"/>
      <c r="T78" s="90"/>
      <c r="U78" s="91"/>
      <c r="V78" s="129"/>
      <c r="W78" s="130"/>
      <c r="X78" s="130"/>
      <c r="Y78" s="131"/>
      <c r="Z78" s="92"/>
      <c r="AA78" s="93"/>
      <c r="AB78" s="93"/>
      <c r="AC78" s="93"/>
      <c r="AD78" s="94"/>
      <c r="AE78" s="99" t="str">
        <f t="shared" si="1"/>
        <v/>
      </c>
    </row>
    <row r="79" spans="1:31" x14ac:dyDescent="0.3">
      <c r="A79" s="86">
        <v>74</v>
      </c>
      <c r="B79" s="199"/>
      <c r="C79" s="199"/>
      <c r="D79" s="100"/>
      <c r="E79" s="88"/>
      <c r="F79" s="89"/>
      <c r="G79" s="90"/>
      <c r="H79" s="90"/>
      <c r="I79" s="91"/>
      <c r="J79" s="92"/>
      <c r="K79" s="93"/>
      <c r="L79" s="93"/>
      <c r="M79" s="94"/>
      <c r="N79" s="95"/>
      <c r="O79" s="96"/>
      <c r="P79" s="96"/>
      <c r="Q79" s="97"/>
      <c r="R79" s="98"/>
      <c r="S79" s="90"/>
      <c r="T79" s="90"/>
      <c r="U79" s="91"/>
      <c r="V79" s="129"/>
      <c r="W79" s="130"/>
      <c r="X79" s="130"/>
      <c r="Y79" s="131"/>
      <c r="Z79" s="92"/>
      <c r="AA79" s="93"/>
      <c r="AB79" s="93"/>
      <c r="AC79" s="93"/>
      <c r="AD79" s="94"/>
      <c r="AE79" s="99" t="str">
        <f t="shared" si="1"/>
        <v/>
      </c>
    </row>
    <row r="80" spans="1:31" x14ac:dyDescent="0.3">
      <c r="A80" s="86">
        <v>75</v>
      </c>
      <c r="B80" s="199"/>
      <c r="C80" s="199"/>
      <c r="D80" s="100"/>
      <c r="E80" s="88"/>
      <c r="F80" s="89"/>
      <c r="G80" s="90"/>
      <c r="H80" s="90"/>
      <c r="I80" s="91"/>
      <c r="J80" s="92"/>
      <c r="K80" s="93"/>
      <c r="L80" s="93"/>
      <c r="M80" s="94"/>
      <c r="N80" s="95"/>
      <c r="O80" s="96"/>
      <c r="P80" s="96"/>
      <c r="Q80" s="97"/>
      <c r="R80" s="98"/>
      <c r="S80" s="90"/>
      <c r="T80" s="90"/>
      <c r="U80" s="91"/>
      <c r="V80" s="129"/>
      <c r="W80" s="130"/>
      <c r="X80" s="130"/>
      <c r="Y80" s="131"/>
      <c r="Z80" s="92"/>
      <c r="AA80" s="93"/>
      <c r="AB80" s="93"/>
      <c r="AC80" s="93"/>
      <c r="AD80" s="94"/>
      <c r="AE80" s="99" t="str">
        <f t="shared" si="1"/>
        <v/>
      </c>
    </row>
    <row r="81" spans="1:31" x14ac:dyDescent="0.3">
      <c r="A81" s="86">
        <v>76</v>
      </c>
      <c r="B81" s="199"/>
      <c r="C81" s="199"/>
      <c r="D81" s="100"/>
      <c r="E81" s="88"/>
      <c r="F81" s="89"/>
      <c r="G81" s="90"/>
      <c r="H81" s="90"/>
      <c r="I81" s="91"/>
      <c r="J81" s="92"/>
      <c r="K81" s="93"/>
      <c r="L81" s="93"/>
      <c r="M81" s="94"/>
      <c r="N81" s="95"/>
      <c r="O81" s="96"/>
      <c r="P81" s="96"/>
      <c r="Q81" s="97"/>
      <c r="R81" s="98"/>
      <c r="S81" s="90"/>
      <c r="T81" s="90"/>
      <c r="U81" s="91"/>
      <c r="V81" s="129"/>
      <c r="W81" s="130"/>
      <c r="X81" s="130"/>
      <c r="Y81" s="131"/>
      <c r="Z81" s="92"/>
      <c r="AA81" s="93"/>
      <c r="AB81" s="93"/>
      <c r="AC81" s="93"/>
      <c r="AD81" s="94"/>
      <c r="AE81" s="99" t="str">
        <f t="shared" si="1"/>
        <v/>
      </c>
    </row>
    <row r="82" spans="1:31" x14ac:dyDescent="0.3">
      <c r="A82" s="86">
        <v>77</v>
      </c>
      <c r="B82" s="199"/>
      <c r="C82" s="199"/>
      <c r="D82" s="100"/>
      <c r="E82" s="88"/>
      <c r="F82" s="89"/>
      <c r="G82" s="90"/>
      <c r="H82" s="90"/>
      <c r="I82" s="91"/>
      <c r="J82" s="92"/>
      <c r="K82" s="93"/>
      <c r="L82" s="93"/>
      <c r="M82" s="94"/>
      <c r="N82" s="95"/>
      <c r="O82" s="96"/>
      <c r="P82" s="96"/>
      <c r="Q82" s="97"/>
      <c r="R82" s="98"/>
      <c r="S82" s="90"/>
      <c r="T82" s="90"/>
      <c r="U82" s="91"/>
      <c r="V82" s="129"/>
      <c r="W82" s="130"/>
      <c r="X82" s="130"/>
      <c r="Y82" s="131"/>
      <c r="Z82" s="92"/>
      <c r="AA82" s="93"/>
      <c r="AB82" s="93"/>
      <c r="AC82" s="93"/>
      <c r="AD82" s="94"/>
      <c r="AE82" s="99" t="str">
        <f t="shared" si="1"/>
        <v/>
      </c>
    </row>
    <row r="83" spans="1:31" x14ac:dyDescent="0.3">
      <c r="A83" s="86">
        <v>78</v>
      </c>
      <c r="B83" s="199"/>
      <c r="C83" s="199"/>
      <c r="D83" s="100"/>
      <c r="E83" s="88"/>
      <c r="F83" s="89"/>
      <c r="G83" s="90"/>
      <c r="H83" s="90"/>
      <c r="I83" s="91"/>
      <c r="J83" s="92"/>
      <c r="K83" s="93"/>
      <c r="L83" s="93"/>
      <c r="M83" s="94"/>
      <c r="N83" s="95"/>
      <c r="O83" s="96"/>
      <c r="P83" s="96"/>
      <c r="Q83" s="97"/>
      <c r="R83" s="98"/>
      <c r="S83" s="90"/>
      <c r="T83" s="90"/>
      <c r="U83" s="91"/>
      <c r="V83" s="129"/>
      <c r="W83" s="130"/>
      <c r="X83" s="130"/>
      <c r="Y83" s="131"/>
      <c r="Z83" s="92"/>
      <c r="AA83" s="93"/>
      <c r="AB83" s="93"/>
      <c r="AC83" s="93"/>
      <c r="AD83" s="94"/>
      <c r="AE83" s="99" t="str">
        <f t="shared" si="1"/>
        <v/>
      </c>
    </row>
    <row r="84" spans="1:31" x14ac:dyDescent="0.3">
      <c r="A84" s="86">
        <v>79</v>
      </c>
      <c r="B84" s="199"/>
      <c r="C84" s="199"/>
      <c r="D84" s="100"/>
      <c r="E84" s="88"/>
      <c r="F84" s="89"/>
      <c r="G84" s="90"/>
      <c r="H84" s="90"/>
      <c r="I84" s="91"/>
      <c r="J84" s="92"/>
      <c r="K84" s="93"/>
      <c r="L84" s="93"/>
      <c r="M84" s="94"/>
      <c r="N84" s="95"/>
      <c r="O84" s="96"/>
      <c r="P84" s="96"/>
      <c r="Q84" s="97"/>
      <c r="R84" s="98"/>
      <c r="S84" s="90"/>
      <c r="T84" s="90"/>
      <c r="U84" s="91"/>
      <c r="V84" s="129"/>
      <c r="W84" s="130"/>
      <c r="X84" s="130"/>
      <c r="Y84" s="131"/>
      <c r="Z84" s="92"/>
      <c r="AA84" s="93"/>
      <c r="AB84" s="93"/>
      <c r="AC84" s="93"/>
      <c r="AD84" s="94"/>
      <c r="AE84" s="99" t="str">
        <f t="shared" si="1"/>
        <v/>
      </c>
    </row>
    <row r="85" spans="1:31" x14ac:dyDescent="0.3">
      <c r="A85" s="86">
        <v>80</v>
      </c>
      <c r="B85" s="199"/>
      <c r="C85" s="199"/>
      <c r="D85" s="100"/>
      <c r="E85" s="88"/>
      <c r="F85" s="89"/>
      <c r="G85" s="90"/>
      <c r="H85" s="90"/>
      <c r="I85" s="91"/>
      <c r="J85" s="92"/>
      <c r="K85" s="93"/>
      <c r="L85" s="93"/>
      <c r="M85" s="94"/>
      <c r="N85" s="95"/>
      <c r="O85" s="96"/>
      <c r="P85" s="96"/>
      <c r="Q85" s="97"/>
      <c r="R85" s="98"/>
      <c r="S85" s="90"/>
      <c r="T85" s="90"/>
      <c r="U85" s="91"/>
      <c r="V85" s="129"/>
      <c r="W85" s="130"/>
      <c r="X85" s="130"/>
      <c r="Y85" s="131"/>
      <c r="Z85" s="92"/>
      <c r="AA85" s="93"/>
      <c r="AB85" s="93"/>
      <c r="AC85" s="93"/>
      <c r="AD85" s="94"/>
      <c r="AE85" s="99" t="str">
        <f t="shared" si="1"/>
        <v/>
      </c>
    </row>
    <row r="86" spans="1:31" x14ac:dyDescent="0.3">
      <c r="A86" s="86">
        <v>81</v>
      </c>
      <c r="B86" s="199"/>
      <c r="C86" s="199"/>
      <c r="D86" s="100"/>
      <c r="E86" s="88"/>
      <c r="F86" s="89"/>
      <c r="G86" s="90"/>
      <c r="H86" s="90"/>
      <c r="I86" s="91"/>
      <c r="J86" s="92"/>
      <c r="K86" s="93"/>
      <c r="L86" s="93"/>
      <c r="M86" s="94"/>
      <c r="N86" s="95"/>
      <c r="O86" s="96"/>
      <c r="P86" s="96"/>
      <c r="Q86" s="97"/>
      <c r="R86" s="98"/>
      <c r="S86" s="90"/>
      <c r="T86" s="90"/>
      <c r="U86" s="91"/>
      <c r="V86" s="129"/>
      <c r="W86" s="130"/>
      <c r="X86" s="130"/>
      <c r="Y86" s="131"/>
      <c r="Z86" s="92"/>
      <c r="AA86" s="93"/>
      <c r="AB86" s="93"/>
      <c r="AC86" s="93"/>
      <c r="AD86" s="94"/>
      <c r="AE86" s="99" t="str">
        <f t="shared" si="1"/>
        <v/>
      </c>
    </row>
    <row r="87" spans="1:31" x14ac:dyDescent="0.3">
      <c r="A87" s="86">
        <v>82</v>
      </c>
      <c r="B87" s="199"/>
      <c r="C87" s="199"/>
      <c r="D87" s="100"/>
      <c r="E87" s="88"/>
      <c r="F87" s="89"/>
      <c r="G87" s="90"/>
      <c r="H87" s="90"/>
      <c r="I87" s="91"/>
      <c r="J87" s="92"/>
      <c r="K87" s="93"/>
      <c r="L87" s="93"/>
      <c r="M87" s="94"/>
      <c r="N87" s="95"/>
      <c r="O87" s="96"/>
      <c r="P87" s="96"/>
      <c r="Q87" s="97"/>
      <c r="R87" s="98"/>
      <c r="S87" s="90"/>
      <c r="T87" s="90"/>
      <c r="U87" s="91"/>
      <c r="V87" s="129"/>
      <c r="W87" s="130"/>
      <c r="X87" s="130"/>
      <c r="Y87" s="131"/>
      <c r="Z87" s="92"/>
      <c r="AA87" s="93"/>
      <c r="AB87" s="93"/>
      <c r="AC87" s="93"/>
      <c r="AD87" s="94"/>
      <c r="AE87" s="99" t="str">
        <f t="shared" si="1"/>
        <v/>
      </c>
    </row>
    <row r="88" spans="1:31" x14ac:dyDescent="0.3">
      <c r="A88" s="86">
        <v>83</v>
      </c>
      <c r="B88" s="199"/>
      <c r="C88" s="199"/>
      <c r="D88" s="100"/>
      <c r="E88" s="88"/>
      <c r="F88" s="89"/>
      <c r="G88" s="90"/>
      <c r="H88" s="90"/>
      <c r="I88" s="91"/>
      <c r="J88" s="92"/>
      <c r="K88" s="93"/>
      <c r="L88" s="93"/>
      <c r="M88" s="94"/>
      <c r="N88" s="95"/>
      <c r="O88" s="96"/>
      <c r="P88" s="96"/>
      <c r="Q88" s="97"/>
      <c r="R88" s="98"/>
      <c r="S88" s="90"/>
      <c r="T88" s="90"/>
      <c r="U88" s="91"/>
      <c r="V88" s="129"/>
      <c r="W88" s="130"/>
      <c r="X88" s="130"/>
      <c r="Y88" s="131"/>
      <c r="Z88" s="92"/>
      <c r="AA88" s="93"/>
      <c r="AB88" s="93"/>
      <c r="AC88" s="93"/>
      <c r="AD88" s="94"/>
      <c r="AE88" s="99" t="str">
        <f t="shared" si="1"/>
        <v/>
      </c>
    </row>
    <row r="89" spans="1:31" x14ac:dyDescent="0.3">
      <c r="A89" s="86">
        <v>84</v>
      </c>
      <c r="B89" s="199"/>
      <c r="C89" s="199"/>
      <c r="D89" s="100"/>
      <c r="E89" s="88"/>
      <c r="F89" s="89"/>
      <c r="G89" s="90"/>
      <c r="H89" s="90"/>
      <c r="I89" s="91"/>
      <c r="J89" s="92"/>
      <c r="K89" s="93"/>
      <c r="L89" s="93"/>
      <c r="M89" s="94"/>
      <c r="N89" s="95"/>
      <c r="O89" s="96"/>
      <c r="P89" s="96"/>
      <c r="Q89" s="97"/>
      <c r="R89" s="98"/>
      <c r="S89" s="90"/>
      <c r="T89" s="90"/>
      <c r="U89" s="91"/>
      <c r="V89" s="129"/>
      <c r="W89" s="130"/>
      <c r="X89" s="130"/>
      <c r="Y89" s="131"/>
      <c r="Z89" s="92"/>
      <c r="AA89" s="93"/>
      <c r="AB89" s="93"/>
      <c r="AC89" s="93"/>
      <c r="AD89" s="94"/>
      <c r="AE89" s="99" t="str">
        <f t="shared" si="1"/>
        <v/>
      </c>
    </row>
    <row r="90" spans="1:31" x14ac:dyDescent="0.3">
      <c r="A90" s="86">
        <v>85</v>
      </c>
      <c r="B90" s="199"/>
      <c r="C90" s="199"/>
      <c r="D90" s="100"/>
      <c r="E90" s="88"/>
      <c r="F90" s="89"/>
      <c r="G90" s="90"/>
      <c r="H90" s="90"/>
      <c r="I90" s="91"/>
      <c r="J90" s="92"/>
      <c r="K90" s="93"/>
      <c r="L90" s="93"/>
      <c r="M90" s="94"/>
      <c r="N90" s="95"/>
      <c r="O90" s="96"/>
      <c r="P90" s="96"/>
      <c r="Q90" s="97"/>
      <c r="R90" s="98"/>
      <c r="S90" s="90"/>
      <c r="T90" s="90"/>
      <c r="U90" s="91"/>
      <c r="V90" s="129"/>
      <c r="W90" s="130"/>
      <c r="X90" s="130"/>
      <c r="Y90" s="131"/>
      <c r="Z90" s="92"/>
      <c r="AA90" s="93"/>
      <c r="AB90" s="93"/>
      <c r="AC90" s="93"/>
      <c r="AD90" s="94"/>
      <c r="AE90" s="99" t="str">
        <f t="shared" si="1"/>
        <v/>
      </c>
    </row>
    <row r="91" spans="1:31" x14ac:dyDescent="0.3">
      <c r="A91" s="86">
        <v>86</v>
      </c>
      <c r="B91" s="199"/>
      <c r="C91" s="199"/>
      <c r="D91" s="100"/>
      <c r="E91" s="88"/>
      <c r="F91" s="89"/>
      <c r="G91" s="90"/>
      <c r="H91" s="90"/>
      <c r="I91" s="91"/>
      <c r="J91" s="92"/>
      <c r="K91" s="93"/>
      <c r="L91" s="93"/>
      <c r="M91" s="94"/>
      <c r="N91" s="95"/>
      <c r="O91" s="96"/>
      <c r="P91" s="96"/>
      <c r="Q91" s="97"/>
      <c r="R91" s="98"/>
      <c r="S91" s="90"/>
      <c r="T91" s="90"/>
      <c r="U91" s="91"/>
      <c r="V91" s="129"/>
      <c r="W91" s="130"/>
      <c r="X91" s="130"/>
      <c r="Y91" s="131"/>
      <c r="Z91" s="92"/>
      <c r="AA91" s="93"/>
      <c r="AB91" s="93"/>
      <c r="AC91" s="93"/>
      <c r="AD91" s="94"/>
      <c r="AE91" s="99" t="str">
        <f t="shared" si="1"/>
        <v/>
      </c>
    </row>
    <row r="92" spans="1:31" x14ac:dyDescent="0.3">
      <c r="A92" s="86">
        <v>87</v>
      </c>
      <c r="B92" s="199"/>
      <c r="C92" s="199"/>
      <c r="D92" s="100"/>
      <c r="E92" s="88"/>
      <c r="F92" s="89"/>
      <c r="G92" s="90"/>
      <c r="H92" s="90"/>
      <c r="I92" s="91"/>
      <c r="J92" s="92"/>
      <c r="K92" s="93"/>
      <c r="L92" s="93"/>
      <c r="M92" s="94"/>
      <c r="N92" s="95"/>
      <c r="O92" s="96"/>
      <c r="P92" s="96"/>
      <c r="Q92" s="97"/>
      <c r="R92" s="98"/>
      <c r="S92" s="90"/>
      <c r="T92" s="90"/>
      <c r="U92" s="91"/>
      <c r="V92" s="129"/>
      <c r="W92" s="130"/>
      <c r="X92" s="130"/>
      <c r="Y92" s="131"/>
      <c r="Z92" s="92"/>
      <c r="AA92" s="93"/>
      <c r="AB92" s="93"/>
      <c r="AC92" s="93"/>
      <c r="AD92" s="94"/>
      <c r="AE92" s="99" t="str">
        <f t="shared" si="1"/>
        <v/>
      </c>
    </row>
    <row r="93" spans="1:31" x14ac:dyDescent="0.3">
      <c r="A93" s="86">
        <v>88</v>
      </c>
      <c r="B93" s="199"/>
      <c r="C93" s="199"/>
      <c r="D93" s="100"/>
      <c r="E93" s="88"/>
      <c r="F93" s="89"/>
      <c r="G93" s="90"/>
      <c r="H93" s="90"/>
      <c r="I93" s="91"/>
      <c r="J93" s="92"/>
      <c r="K93" s="93"/>
      <c r="L93" s="93"/>
      <c r="M93" s="94"/>
      <c r="N93" s="95"/>
      <c r="O93" s="96"/>
      <c r="P93" s="96"/>
      <c r="Q93" s="97"/>
      <c r="R93" s="98"/>
      <c r="S93" s="90"/>
      <c r="T93" s="90"/>
      <c r="U93" s="91"/>
      <c r="V93" s="129"/>
      <c r="W93" s="130"/>
      <c r="X93" s="130"/>
      <c r="Y93" s="131"/>
      <c r="Z93" s="92"/>
      <c r="AA93" s="93"/>
      <c r="AB93" s="93"/>
      <c r="AC93" s="93"/>
      <c r="AD93" s="94"/>
      <c r="AE93" s="99" t="str">
        <f t="shared" si="1"/>
        <v/>
      </c>
    </row>
    <row r="94" spans="1:31" x14ac:dyDescent="0.3">
      <c r="A94" s="86">
        <v>89</v>
      </c>
      <c r="B94" s="199"/>
      <c r="C94" s="199"/>
      <c r="D94" s="100"/>
      <c r="E94" s="88"/>
      <c r="F94" s="89"/>
      <c r="G94" s="90"/>
      <c r="H94" s="90"/>
      <c r="I94" s="91"/>
      <c r="J94" s="92"/>
      <c r="K94" s="93"/>
      <c r="L94" s="93"/>
      <c r="M94" s="94"/>
      <c r="N94" s="95"/>
      <c r="O94" s="96"/>
      <c r="P94" s="96"/>
      <c r="Q94" s="97"/>
      <c r="R94" s="98"/>
      <c r="S94" s="90"/>
      <c r="T94" s="90"/>
      <c r="U94" s="91"/>
      <c r="V94" s="129"/>
      <c r="W94" s="130"/>
      <c r="X94" s="130"/>
      <c r="Y94" s="131"/>
      <c r="Z94" s="92"/>
      <c r="AA94" s="93"/>
      <c r="AB94" s="93"/>
      <c r="AC94" s="93"/>
      <c r="AD94" s="94"/>
      <c r="AE94" s="99" t="str">
        <f t="shared" si="1"/>
        <v/>
      </c>
    </row>
    <row r="95" spans="1:31" x14ac:dyDescent="0.3">
      <c r="A95" s="86">
        <v>90</v>
      </c>
      <c r="B95" s="199"/>
      <c r="C95" s="199"/>
      <c r="D95" s="100"/>
      <c r="E95" s="88"/>
      <c r="F95" s="89"/>
      <c r="G95" s="90"/>
      <c r="H95" s="90"/>
      <c r="I95" s="91"/>
      <c r="J95" s="92"/>
      <c r="K95" s="93"/>
      <c r="L95" s="93"/>
      <c r="M95" s="94"/>
      <c r="N95" s="95"/>
      <c r="O95" s="96"/>
      <c r="P95" s="96"/>
      <c r="Q95" s="97"/>
      <c r="R95" s="98"/>
      <c r="S95" s="90"/>
      <c r="T95" s="90"/>
      <c r="U95" s="91"/>
      <c r="V95" s="129"/>
      <c r="W95" s="130"/>
      <c r="X95" s="130"/>
      <c r="Y95" s="131"/>
      <c r="Z95" s="92"/>
      <c r="AA95" s="93"/>
      <c r="AB95" s="93"/>
      <c r="AC95" s="93"/>
      <c r="AD95" s="94"/>
      <c r="AE95" s="99" t="str">
        <f t="shared" si="1"/>
        <v/>
      </c>
    </row>
    <row r="96" spans="1:31" x14ac:dyDescent="0.3">
      <c r="A96" s="86">
        <v>91</v>
      </c>
      <c r="B96" s="199"/>
      <c r="C96" s="199"/>
      <c r="D96" s="100"/>
      <c r="E96" s="88"/>
      <c r="F96" s="89"/>
      <c r="G96" s="90"/>
      <c r="H96" s="90"/>
      <c r="I96" s="91"/>
      <c r="J96" s="92"/>
      <c r="K96" s="93"/>
      <c r="L96" s="93"/>
      <c r="M96" s="94"/>
      <c r="N96" s="95"/>
      <c r="O96" s="96"/>
      <c r="P96" s="96"/>
      <c r="Q96" s="97"/>
      <c r="R96" s="98"/>
      <c r="S96" s="90"/>
      <c r="T96" s="90"/>
      <c r="U96" s="91"/>
      <c r="V96" s="129"/>
      <c r="W96" s="130"/>
      <c r="X96" s="130"/>
      <c r="Y96" s="131"/>
      <c r="Z96" s="92"/>
      <c r="AA96" s="93"/>
      <c r="AB96" s="93"/>
      <c r="AC96" s="93"/>
      <c r="AD96" s="94"/>
      <c r="AE96" s="99" t="str">
        <f t="shared" si="1"/>
        <v/>
      </c>
    </row>
    <row r="97" spans="1:31" x14ac:dyDescent="0.3">
      <c r="A97" s="86">
        <v>92</v>
      </c>
      <c r="B97" s="199"/>
      <c r="C97" s="199"/>
      <c r="D97" s="100"/>
      <c r="E97" s="88"/>
      <c r="F97" s="89"/>
      <c r="G97" s="90"/>
      <c r="H97" s="90"/>
      <c r="I97" s="91"/>
      <c r="J97" s="92"/>
      <c r="K97" s="93"/>
      <c r="L97" s="93"/>
      <c r="M97" s="94"/>
      <c r="N97" s="95"/>
      <c r="O97" s="96"/>
      <c r="P97" s="96"/>
      <c r="Q97" s="97"/>
      <c r="R97" s="98"/>
      <c r="S97" s="90"/>
      <c r="T97" s="90"/>
      <c r="U97" s="91"/>
      <c r="V97" s="129"/>
      <c r="W97" s="130"/>
      <c r="X97" s="130"/>
      <c r="Y97" s="131"/>
      <c r="Z97" s="92"/>
      <c r="AA97" s="93"/>
      <c r="AB97" s="93"/>
      <c r="AC97" s="93"/>
      <c r="AD97" s="94"/>
      <c r="AE97" s="99" t="str">
        <f t="shared" si="1"/>
        <v/>
      </c>
    </row>
    <row r="98" spans="1:31" x14ac:dyDescent="0.3">
      <c r="A98" s="86">
        <v>93</v>
      </c>
      <c r="B98" s="199"/>
      <c r="C98" s="199"/>
      <c r="D98" s="100"/>
      <c r="E98" s="88"/>
      <c r="F98" s="89"/>
      <c r="G98" s="90"/>
      <c r="H98" s="90"/>
      <c r="I98" s="91"/>
      <c r="J98" s="92"/>
      <c r="K98" s="93"/>
      <c r="L98" s="93"/>
      <c r="M98" s="94"/>
      <c r="N98" s="95"/>
      <c r="O98" s="96"/>
      <c r="P98" s="96"/>
      <c r="Q98" s="97"/>
      <c r="R98" s="98"/>
      <c r="S98" s="90"/>
      <c r="T98" s="90"/>
      <c r="U98" s="91"/>
      <c r="V98" s="129"/>
      <c r="W98" s="130"/>
      <c r="X98" s="130"/>
      <c r="Y98" s="131"/>
      <c r="Z98" s="92"/>
      <c r="AA98" s="93"/>
      <c r="AB98" s="93"/>
      <c r="AC98" s="93"/>
      <c r="AD98" s="94"/>
      <c r="AE98" s="99" t="str">
        <f t="shared" si="1"/>
        <v/>
      </c>
    </row>
    <row r="99" spans="1:31" x14ac:dyDescent="0.3">
      <c r="A99" s="86">
        <v>94</v>
      </c>
      <c r="B99" s="199"/>
      <c r="C99" s="199"/>
      <c r="D99" s="100"/>
      <c r="E99" s="88"/>
      <c r="F99" s="89"/>
      <c r="G99" s="90"/>
      <c r="H99" s="90"/>
      <c r="I99" s="91"/>
      <c r="J99" s="92"/>
      <c r="K99" s="93"/>
      <c r="L99" s="93"/>
      <c r="M99" s="94"/>
      <c r="N99" s="95"/>
      <c r="O99" s="96"/>
      <c r="P99" s="96"/>
      <c r="Q99" s="97"/>
      <c r="R99" s="98"/>
      <c r="S99" s="90"/>
      <c r="T99" s="90"/>
      <c r="U99" s="91"/>
      <c r="V99" s="129"/>
      <c r="W99" s="130"/>
      <c r="X99" s="130"/>
      <c r="Y99" s="131"/>
      <c r="Z99" s="92"/>
      <c r="AA99" s="93"/>
      <c r="AB99" s="93"/>
      <c r="AC99" s="93"/>
      <c r="AD99" s="94"/>
      <c r="AE99" s="99" t="str">
        <f t="shared" si="1"/>
        <v/>
      </c>
    </row>
    <row r="100" spans="1:31" x14ac:dyDescent="0.3">
      <c r="A100" s="86">
        <v>95</v>
      </c>
      <c r="B100" s="199"/>
      <c r="C100" s="199"/>
      <c r="D100" s="100"/>
      <c r="E100" s="88"/>
      <c r="F100" s="89"/>
      <c r="G100" s="90"/>
      <c r="H100" s="90"/>
      <c r="I100" s="91"/>
      <c r="J100" s="92"/>
      <c r="K100" s="93"/>
      <c r="L100" s="93"/>
      <c r="M100" s="94"/>
      <c r="N100" s="95"/>
      <c r="O100" s="96"/>
      <c r="P100" s="96"/>
      <c r="Q100" s="97"/>
      <c r="R100" s="98"/>
      <c r="S100" s="90"/>
      <c r="T100" s="90"/>
      <c r="U100" s="91"/>
      <c r="V100" s="129"/>
      <c r="W100" s="130"/>
      <c r="X100" s="130"/>
      <c r="Y100" s="131"/>
      <c r="Z100" s="92"/>
      <c r="AA100" s="93"/>
      <c r="AB100" s="93"/>
      <c r="AC100" s="93"/>
      <c r="AD100" s="94"/>
      <c r="AE100" s="99" t="str">
        <f t="shared" si="1"/>
        <v/>
      </c>
    </row>
    <row r="101" spans="1:31" x14ac:dyDescent="0.3">
      <c r="A101" s="86">
        <v>96</v>
      </c>
      <c r="B101" s="199"/>
      <c r="C101" s="199"/>
      <c r="D101" s="100"/>
      <c r="E101" s="88"/>
      <c r="F101" s="89"/>
      <c r="G101" s="90"/>
      <c r="H101" s="90"/>
      <c r="I101" s="91"/>
      <c r="J101" s="92"/>
      <c r="K101" s="93"/>
      <c r="L101" s="93"/>
      <c r="M101" s="94"/>
      <c r="N101" s="95"/>
      <c r="O101" s="96"/>
      <c r="P101" s="96"/>
      <c r="Q101" s="97"/>
      <c r="R101" s="98"/>
      <c r="S101" s="90"/>
      <c r="T101" s="90"/>
      <c r="U101" s="91"/>
      <c r="V101" s="129"/>
      <c r="W101" s="130"/>
      <c r="X101" s="130"/>
      <c r="Y101" s="131"/>
      <c r="Z101" s="92"/>
      <c r="AA101" s="93"/>
      <c r="AB101" s="93"/>
      <c r="AC101" s="93"/>
      <c r="AD101" s="94"/>
      <c r="AE101" s="99" t="str">
        <f t="shared" si="1"/>
        <v/>
      </c>
    </row>
    <row r="102" spans="1:31" x14ac:dyDescent="0.3">
      <c r="A102" s="86">
        <v>97</v>
      </c>
      <c r="B102" s="199"/>
      <c r="C102" s="199"/>
      <c r="D102" s="100"/>
      <c r="E102" s="88"/>
      <c r="F102" s="89"/>
      <c r="G102" s="90"/>
      <c r="H102" s="90"/>
      <c r="I102" s="91"/>
      <c r="J102" s="92"/>
      <c r="K102" s="93"/>
      <c r="L102" s="93"/>
      <c r="M102" s="94"/>
      <c r="N102" s="95"/>
      <c r="O102" s="96"/>
      <c r="P102" s="96"/>
      <c r="Q102" s="97"/>
      <c r="R102" s="98"/>
      <c r="S102" s="90"/>
      <c r="T102" s="90"/>
      <c r="U102" s="91"/>
      <c r="V102" s="129"/>
      <c r="W102" s="130"/>
      <c r="X102" s="130"/>
      <c r="Y102" s="131"/>
      <c r="Z102" s="92"/>
      <c r="AA102" s="93"/>
      <c r="AB102" s="93"/>
      <c r="AC102" s="93"/>
      <c r="AD102" s="94"/>
      <c r="AE102" s="99" t="str">
        <f t="shared" si="1"/>
        <v/>
      </c>
    </row>
    <row r="103" spans="1:31" x14ac:dyDescent="0.3">
      <c r="A103" s="86">
        <v>98</v>
      </c>
      <c r="B103" s="199"/>
      <c r="C103" s="199"/>
      <c r="D103" s="100"/>
      <c r="E103" s="88"/>
      <c r="F103" s="89"/>
      <c r="G103" s="90"/>
      <c r="H103" s="90"/>
      <c r="I103" s="91"/>
      <c r="J103" s="92"/>
      <c r="K103" s="93"/>
      <c r="L103" s="93"/>
      <c r="M103" s="94"/>
      <c r="N103" s="95"/>
      <c r="O103" s="96"/>
      <c r="P103" s="96"/>
      <c r="Q103" s="97"/>
      <c r="R103" s="98"/>
      <c r="S103" s="90"/>
      <c r="T103" s="90"/>
      <c r="U103" s="91"/>
      <c r="V103" s="129"/>
      <c r="W103" s="130"/>
      <c r="X103" s="130"/>
      <c r="Y103" s="131"/>
      <c r="Z103" s="92"/>
      <c r="AA103" s="93"/>
      <c r="AB103" s="93"/>
      <c r="AC103" s="93"/>
      <c r="AD103" s="94"/>
      <c r="AE103" s="99" t="str">
        <f t="shared" si="1"/>
        <v/>
      </c>
    </row>
    <row r="104" spans="1:31" x14ac:dyDescent="0.3">
      <c r="A104" s="86">
        <v>99</v>
      </c>
      <c r="B104" s="199"/>
      <c r="C104" s="199"/>
      <c r="D104" s="100"/>
      <c r="E104" s="88"/>
      <c r="F104" s="89"/>
      <c r="G104" s="90"/>
      <c r="H104" s="90"/>
      <c r="I104" s="91"/>
      <c r="J104" s="92"/>
      <c r="K104" s="93"/>
      <c r="L104" s="93"/>
      <c r="M104" s="94"/>
      <c r="N104" s="95"/>
      <c r="O104" s="96"/>
      <c r="P104" s="96"/>
      <c r="Q104" s="97"/>
      <c r="R104" s="98"/>
      <c r="S104" s="90"/>
      <c r="T104" s="90"/>
      <c r="U104" s="91"/>
      <c r="V104" s="129"/>
      <c r="W104" s="130"/>
      <c r="X104" s="130"/>
      <c r="Y104" s="131"/>
      <c r="Z104" s="92"/>
      <c r="AA104" s="93"/>
      <c r="AB104" s="93"/>
      <c r="AC104" s="93"/>
      <c r="AD104" s="94"/>
      <c r="AE104" s="99" t="str">
        <f t="shared" si="1"/>
        <v/>
      </c>
    </row>
    <row r="105" spans="1:31" x14ac:dyDescent="0.3">
      <c r="A105" s="86">
        <v>100</v>
      </c>
      <c r="B105" s="199"/>
      <c r="C105" s="199"/>
      <c r="D105" s="100"/>
      <c r="E105" s="88"/>
      <c r="F105" s="89"/>
      <c r="G105" s="90"/>
      <c r="H105" s="90"/>
      <c r="I105" s="91"/>
      <c r="J105" s="92"/>
      <c r="K105" s="93"/>
      <c r="L105" s="93"/>
      <c r="M105" s="94"/>
      <c r="N105" s="95"/>
      <c r="O105" s="96"/>
      <c r="P105" s="96"/>
      <c r="Q105" s="97"/>
      <c r="R105" s="98"/>
      <c r="S105" s="90"/>
      <c r="T105" s="90"/>
      <c r="U105" s="91"/>
      <c r="V105" s="129"/>
      <c r="W105" s="130"/>
      <c r="X105" s="130"/>
      <c r="Y105" s="131"/>
      <c r="Z105" s="92"/>
      <c r="AA105" s="93"/>
      <c r="AB105" s="93"/>
      <c r="AC105" s="93"/>
      <c r="AD105" s="94"/>
      <c r="AE105" s="99" t="str">
        <f t="shared" si="1"/>
        <v/>
      </c>
    </row>
    <row r="106" spans="1:31" x14ac:dyDescent="0.3">
      <c r="A106" s="86">
        <v>101</v>
      </c>
      <c r="B106" s="214"/>
      <c r="C106" s="215"/>
      <c r="D106" s="100"/>
      <c r="E106" s="88"/>
      <c r="F106" s="89"/>
      <c r="G106" s="90"/>
      <c r="H106" s="90"/>
      <c r="I106" s="91"/>
      <c r="J106" s="92"/>
      <c r="K106" s="93"/>
      <c r="L106" s="93"/>
      <c r="M106" s="94"/>
      <c r="N106" s="95"/>
      <c r="O106" s="96"/>
      <c r="P106" s="96"/>
      <c r="Q106" s="97"/>
      <c r="R106" s="98"/>
      <c r="S106" s="90"/>
      <c r="T106" s="90"/>
      <c r="U106" s="91"/>
      <c r="V106" s="129"/>
      <c r="W106" s="130"/>
      <c r="X106" s="130"/>
      <c r="Y106" s="131"/>
      <c r="Z106" s="92"/>
      <c r="AA106" s="93"/>
      <c r="AB106" s="93"/>
      <c r="AC106" s="93"/>
      <c r="AD106" s="94"/>
      <c r="AE106" s="99" t="str">
        <f t="shared" si="1"/>
        <v/>
      </c>
    </row>
    <row r="107" spans="1:31" x14ac:dyDescent="0.3">
      <c r="A107" s="86">
        <v>102</v>
      </c>
      <c r="B107" s="214"/>
      <c r="C107" s="215"/>
      <c r="D107" s="100"/>
      <c r="E107" s="88"/>
      <c r="F107" s="89"/>
      <c r="G107" s="90"/>
      <c r="H107" s="90"/>
      <c r="I107" s="91"/>
      <c r="J107" s="92"/>
      <c r="K107" s="93"/>
      <c r="L107" s="93"/>
      <c r="M107" s="94"/>
      <c r="N107" s="95"/>
      <c r="O107" s="96"/>
      <c r="P107" s="96"/>
      <c r="Q107" s="97"/>
      <c r="R107" s="98"/>
      <c r="S107" s="90"/>
      <c r="T107" s="90"/>
      <c r="U107" s="91"/>
      <c r="V107" s="129"/>
      <c r="W107" s="130"/>
      <c r="X107" s="130"/>
      <c r="Y107" s="131"/>
      <c r="Z107" s="92"/>
      <c r="AA107" s="93"/>
      <c r="AB107" s="93"/>
      <c r="AC107" s="93"/>
      <c r="AD107" s="94"/>
      <c r="AE107" s="99" t="str">
        <f t="shared" si="1"/>
        <v/>
      </c>
    </row>
    <row r="108" spans="1:31" x14ac:dyDescent="0.3">
      <c r="A108" s="86">
        <v>103</v>
      </c>
      <c r="B108" s="214"/>
      <c r="C108" s="215"/>
      <c r="D108" s="100"/>
      <c r="E108" s="88"/>
      <c r="F108" s="89"/>
      <c r="G108" s="90"/>
      <c r="H108" s="90"/>
      <c r="I108" s="91"/>
      <c r="J108" s="92"/>
      <c r="K108" s="93"/>
      <c r="L108" s="93"/>
      <c r="M108" s="94"/>
      <c r="N108" s="95"/>
      <c r="O108" s="96"/>
      <c r="P108" s="96"/>
      <c r="Q108" s="97"/>
      <c r="R108" s="98"/>
      <c r="S108" s="90"/>
      <c r="T108" s="90"/>
      <c r="U108" s="91"/>
      <c r="V108" s="129"/>
      <c r="W108" s="130"/>
      <c r="X108" s="130"/>
      <c r="Y108" s="131"/>
      <c r="Z108" s="92"/>
      <c r="AA108" s="93"/>
      <c r="AB108" s="93"/>
      <c r="AC108" s="93"/>
      <c r="AD108" s="94"/>
      <c r="AE108" s="99" t="str">
        <f t="shared" si="1"/>
        <v/>
      </c>
    </row>
    <row r="109" spans="1:31" x14ac:dyDescent="0.3">
      <c r="A109" s="86">
        <v>104</v>
      </c>
      <c r="B109" s="214"/>
      <c r="C109" s="215"/>
      <c r="D109" s="100"/>
      <c r="E109" s="88"/>
      <c r="F109" s="89"/>
      <c r="G109" s="90"/>
      <c r="H109" s="90"/>
      <c r="I109" s="91"/>
      <c r="J109" s="92"/>
      <c r="K109" s="93"/>
      <c r="L109" s="93"/>
      <c r="M109" s="94"/>
      <c r="N109" s="95"/>
      <c r="O109" s="96"/>
      <c r="P109" s="96"/>
      <c r="Q109" s="97"/>
      <c r="R109" s="98"/>
      <c r="S109" s="90"/>
      <c r="T109" s="90"/>
      <c r="U109" s="91"/>
      <c r="V109" s="129"/>
      <c r="W109" s="130"/>
      <c r="X109" s="130"/>
      <c r="Y109" s="131"/>
      <c r="Z109" s="92"/>
      <c r="AA109" s="93"/>
      <c r="AB109" s="93"/>
      <c r="AC109" s="93"/>
      <c r="AD109" s="94"/>
      <c r="AE109" s="99" t="str">
        <f t="shared" si="1"/>
        <v/>
      </c>
    </row>
    <row r="110" spans="1:31" x14ac:dyDescent="0.3">
      <c r="A110" s="86">
        <v>105</v>
      </c>
      <c r="B110" s="214"/>
      <c r="C110" s="215"/>
      <c r="D110" s="100"/>
      <c r="E110" s="88"/>
      <c r="F110" s="89"/>
      <c r="G110" s="90"/>
      <c r="H110" s="90"/>
      <c r="I110" s="91"/>
      <c r="J110" s="92"/>
      <c r="K110" s="93"/>
      <c r="L110" s="93"/>
      <c r="M110" s="94"/>
      <c r="N110" s="95"/>
      <c r="O110" s="96"/>
      <c r="P110" s="96"/>
      <c r="Q110" s="97"/>
      <c r="R110" s="98"/>
      <c r="S110" s="90"/>
      <c r="T110" s="90"/>
      <c r="U110" s="91"/>
      <c r="V110" s="129"/>
      <c r="W110" s="130"/>
      <c r="X110" s="130"/>
      <c r="Y110" s="131"/>
      <c r="Z110" s="92"/>
      <c r="AA110" s="93"/>
      <c r="AB110" s="93"/>
      <c r="AC110" s="93"/>
      <c r="AD110" s="94"/>
      <c r="AE110" s="99" t="str">
        <f t="shared" si="1"/>
        <v/>
      </c>
    </row>
    <row r="111" spans="1:31" x14ac:dyDescent="0.3">
      <c r="A111" s="86">
        <v>106</v>
      </c>
      <c r="B111" s="214"/>
      <c r="C111" s="215"/>
      <c r="D111" s="100"/>
      <c r="E111" s="88"/>
      <c r="F111" s="89"/>
      <c r="G111" s="90"/>
      <c r="H111" s="90"/>
      <c r="I111" s="91"/>
      <c r="J111" s="92"/>
      <c r="K111" s="93"/>
      <c r="L111" s="93"/>
      <c r="M111" s="94"/>
      <c r="N111" s="95"/>
      <c r="O111" s="96"/>
      <c r="P111" s="96"/>
      <c r="Q111" s="97"/>
      <c r="R111" s="98"/>
      <c r="S111" s="90"/>
      <c r="T111" s="90"/>
      <c r="U111" s="91"/>
      <c r="V111" s="129"/>
      <c r="W111" s="130"/>
      <c r="X111" s="130"/>
      <c r="Y111" s="131"/>
      <c r="Z111" s="92"/>
      <c r="AA111" s="93"/>
      <c r="AB111" s="93"/>
      <c r="AC111" s="93"/>
      <c r="AD111" s="94"/>
      <c r="AE111" s="99" t="str">
        <f t="shared" si="1"/>
        <v/>
      </c>
    </row>
    <row r="112" spans="1:31" x14ac:dyDescent="0.3">
      <c r="A112" s="86">
        <v>107</v>
      </c>
      <c r="B112" s="214"/>
      <c r="C112" s="215"/>
      <c r="D112" s="100"/>
      <c r="E112" s="88"/>
      <c r="F112" s="89"/>
      <c r="G112" s="90"/>
      <c r="H112" s="90"/>
      <c r="I112" s="91"/>
      <c r="J112" s="92"/>
      <c r="K112" s="93"/>
      <c r="L112" s="93"/>
      <c r="M112" s="94"/>
      <c r="N112" s="95"/>
      <c r="O112" s="96"/>
      <c r="P112" s="96"/>
      <c r="Q112" s="97"/>
      <c r="R112" s="98"/>
      <c r="S112" s="90"/>
      <c r="T112" s="90"/>
      <c r="U112" s="91"/>
      <c r="V112" s="129"/>
      <c r="W112" s="130"/>
      <c r="X112" s="130"/>
      <c r="Y112" s="131"/>
      <c r="Z112" s="92"/>
      <c r="AA112" s="93"/>
      <c r="AB112" s="93"/>
      <c r="AC112" s="93"/>
      <c r="AD112" s="94"/>
      <c r="AE112" s="99" t="str">
        <f t="shared" si="1"/>
        <v/>
      </c>
    </row>
    <row r="113" spans="1:31" x14ac:dyDescent="0.3">
      <c r="A113" s="86">
        <v>108</v>
      </c>
      <c r="B113" s="214"/>
      <c r="C113" s="215"/>
      <c r="D113" s="100"/>
      <c r="E113" s="88"/>
      <c r="F113" s="89"/>
      <c r="G113" s="90"/>
      <c r="H113" s="90"/>
      <c r="I113" s="91"/>
      <c r="J113" s="92"/>
      <c r="K113" s="93"/>
      <c r="L113" s="93"/>
      <c r="M113" s="94"/>
      <c r="N113" s="95"/>
      <c r="O113" s="96"/>
      <c r="P113" s="96"/>
      <c r="Q113" s="97"/>
      <c r="R113" s="98"/>
      <c r="S113" s="90"/>
      <c r="T113" s="90"/>
      <c r="U113" s="91"/>
      <c r="V113" s="129"/>
      <c r="W113" s="130"/>
      <c r="X113" s="130"/>
      <c r="Y113" s="131"/>
      <c r="Z113" s="92"/>
      <c r="AA113" s="93"/>
      <c r="AB113" s="93"/>
      <c r="AC113" s="93"/>
      <c r="AD113" s="94"/>
      <c r="AE113" s="99" t="str">
        <f t="shared" si="1"/>
        <v/>
      </c>
    </row>
    <row r="114" spans="1:31" x14ac:dyDescent="0.3">
      <c r="A114" s="86">
        <v>109</v>
      </c>
      <c r="B114" s="214"/>
      <c r="C114" s="215"/>
      <c r="D114" s="100"/>
      <c r="E114" s="88"/>
      <c r="F114" s="89"/>
      <c r="G114" s="90"/>
      <c r="H114" s="90"/>
      <c r="I114" s="91"/>
      <c r="J114" s="92"/>
      <c r="K114" s="93"/>
      <c r="L114" s="93"/>
      <c r="M114" s="94"/>
      <c r="N114" s="95"/>
      <c r="O114" s="96"/>
      <c r="P114" s="96"/>
      <c r="Q114" s="97"/>
      <c r="R114" s="98"/>
      <c r="S114" s="90"/>
      <c r="T114" s="90"/>
      <c r="U114" s="91"/>
      <c r="V114" s="129"/>
      <c r="W114" s="130"/>
      <c r="X114" s="130"/>
      <c r="Y114" s="131"/>
      <c r="Z114" s="92"/>
      <c r="AA114" s="93"/>
      <c r="AB114" s="93"/>
      <c r="AC114" s="93"/>
      <c r="AD114" s="94"/>
      <c r="AE114" s="99" t="str">
        <f t="shared" si="1"/>
        <v/>
      </c>
    </row>
    <row r="115" spans="1:31" x14ac:dyDescent="0.3">
      <c r="A115" s="86">
        <v>110</v>
      </c>
      <c r="B115" s="214"/>
      <c r="C115" s="215"/>
      <c r="D115" s="100"/>
      <c r="E115" s="88"/>
      <c r="F115" s="89"/>
      <c r="G115" s="90"/>
      <c r="H115" s="90"/>
      <c r="I115" s="91"/>
      <c r="J115" s="92"/>
      <c r="K115" s="93"/>
      <c r="L115" s="93"/>
      <c r="M115" s="94"/>
      <c r="N115" s="95"/>
      <c r="O115" s="96"/>
      <c r="P115" s="96"/>
      <c r="Q115" s="97"/>
      <c r="R115" s="98"/>
      <c r="S115" s="90"/>
      <c r="T115" s="90"/>
      <c r="U115" s="91"/>
      <c r="V115" s="129"/>
      <c r="W115" s="130"/>
      <c r="X115" s="130"/>
      <c r="Y115" s="131"/>
      <c r="Z115" s="92"/>
      <c r="AA115" s="93"/>
      <c r="AB115" s="93"/>
      <c r="AC115" s="93"/>
      <c r="AD115" s="94"/>
      <c r="AE115" s="99" t="str">
        <f t="shared" si="1"/>
        <v/>
      </c>
    </row>
    <row r="116" spans="1:31" x14ac:dyDescent="0.3">
      <c r="A116" s="86">
        <v>111</v>
      </c>
      <c r="B116" s="214"/>
      <c r="C116" s="215"/>
      <c r="D116" s="100"/>
      <c r="E116" s="88"/>
      <c r="F116" s="89"/>
      <c r="G116" s="90"/>
      <c r="H116" s="90"/>
      <c r="I116" s="91"/>
      <c r="J116" s="92"/>
      <c r="K116" s="93"/>
      <c r="L116" s="93"/>
      <c r="M116" s="94"/>
      <c r="N116" s="95"/>
      <c r="O116" s="96"/>
      <c r="P116" s="96"/>
      <c r="Q116" s="97"/>
      <c r="R116" s="98"/>
      <c r="S116" s="90"/>
      <c r="T116" s="90"/>
      <c r="U116" s="91"/>
      <c r="V116" s="129"/>
      <c r="W116" s="130"/>
      <c r="X116" s="130"/>
      <c r="Y116" s="131"/>
      <c r="Z116" s="92"/>
      <c r="AA116" s="93"/>
      <c r="AB116" s="93"/>
      <c r="AC116" s="93"/>
      <c r="AD116" s="94"/>
      <c r="AE116" s="99" t="str">
        <f t="shared" si="1"/>
        <v/>
      </c>
    </row>
    <row r="117" spans="1:31" x14ac:dyDescent="0.3">
      <c r="A117" s="86">
        <v>112</v>
      </c>
      <c r="B117" s="214"/>
      <c r="C117" s="215"/>
      <c r="D117" s="100"/>
      <c r="E117" s="88"/>
      <c r="F117" s="89"/>
      <c r="G117" s="90"/>
      <c r="H117" s="90"/>
      <c r="I117" s="91"/>
      <c r="J117" s="92"/>
      <c r="K117" s="93"/>
      <c r="L117" s="93"/>
      <c r="M117" s="94"/>
      <c r="N117" s="95"/>
      <c r="O117" s="96"/>
      <c r="P117" s="96"/>
      <c r="Q117" s="97"/>
      <c r="R117" s="98"/>
      <c r="S117" s="90"/>
      <c r="T117" s="90"/>
      <c r="U117" s="91"/>
      <c r="V117" s="129"/>
      <c r="W117" s="130"/>
      <c r="X117" s="130"/>
      <c r="Y117" s="131"/>
      <c r="Z117" s="92"/>
      <c r="AA117" s="93"/>
      <c r="AB117" s="93"/>
      <c r="AC117" s="93"/>
      <c r="AD117" s="94"/>
      <c r="AE117" s="99" t="str">
        <f t="shared" si="1"/>
        <v/>
      </c>
    </row>
    <row r="118" spans="1:31" x14ac:dyDescent="0.3">
      <c r="A118" s="86">
        <v>113</v>
      </c>
      <c r="B118" s="214"/>
      <c r="C118" s="215"/>
      <c r="D118" s="100"/>
      <c r="E118" s="88"/>
      <c r="F118" s="89"/>
      <c r="G118" s="90"/>
      <c r="H118" s="90"/>
      <c r="I118" s="91"/>
      <c r="J118" s="92"/>
      <c r="K118" s="93"/>
      <c r="L118" s="93"/>
      <c r="M118" s="94"/>
      <c r="N118" s="95"/>
      <c r="O118" s="96"/>
      <c r="P118" s="96"/>
      <c r="Q118" s="97"/>
      <c r="R118" s="98"/>
      <c r="S118" s="90"/>
      <c r="T118" s="90"/>
      <c r="U118" s="91"/>
      <c r="V118" s="129"/>
      <c r="W118" s="130"/>
      <c r="X118" s="130"/>
      <c r="Y118" s="131"/>
      <c r="Z118" s="92"/>
      <c r="AA118" s="93"/>
      <c r="AB118" s="93"/>
      <c r="AC118" s="93"/>
      <c r="AD118" s="94"/>
      <c r="AE118" s="99" t="str">
        <f t="shared" si="1"/>
        <v/>
      </c>
    </row>
    <row r="119" spans="1:31" x14ac:dyDescent="0.3">
      <c r="A119" s="86">
        <v>114</v>
      </c>
      <c r="B119" s="214"/>
      <c r="C119" s="215"/>
      <c r="D119" s="100"/>
      <c r="E119" s="88"/>
      <c r="F119" s="89"/>
      <c r="G119" s="90"/>
      <c r="H119" s="90"/>
      <c r="I119" s="91"/>
      <c r="J119" s="92"/>
      <c r="K119" s="93"/>
      <c r="L119" s="93"/>
      <c r="M119" s="94"/>
      <c r="N119" s="95"/>
      <c r="O119" s="96"/>
      <c r="P119" s="96"/>
      <c r="Q119" s="97"/>
      <c r="R119" s="98"/>
      <c r="S119" s="90"/>
      <c r="T119" s="90"/>
      <c r="U119" s="91"/>
      <c r="V119" s="129"/>
      <c r="W119" s="130"/>
      <c r="X119" s="130"/>
      <c r="Y119" s="131"/>
      <c r="Z119" s="92"/>
      <c r="AA119" s="93"/>
      <c r="AB119" s="93"/>
      <c r="AC119" s="93"/>
      <c r="AD119" s="94"/>
      <c r="AE119" s="99" t="str">
        <f t="shared" si="1"/>
        <v/>
      </c>
    </row>
    <row r="120" spans="1:31" x14ac:dyDescent="0.3">
      <c r="A120" s="86">
        <v>115</v>
      </c>
      <c r="B120" s="214"/>
      <c r="C120" s="215"/>
      <c r="D120" s="100"/>
      <c r="E120" s="88"/>
      <c r="F120" s="89"/>
      <c r="G120" s="90"/>
      <c r="H120" s="90"/>
      <c r="I120" s="91"/>
      <c r="J120" s="92"/>
      <c r="K120" s="93"/>
      <c r="L120" s="93"/>
      <c r="M120" s="94"/>
      <c r="N120" s="95"/>
      <c r="O120" s="96"/>
      <c r="P120" s="96"/>
      <c r="Q120" s="97"/>
      <c r="R120" s="98"/>
      <c r="S120" s="90"/>
      <c r="T120" s="90"/>
      <c r="U120" s="91"/>
      <c r="V120" s="129"/>
      <c r="W120" s="130"/>
      <c r="X120" s="130"/>
      <c r="Y120" s="131"/>
      <c r="Z120" s="92"/>
      <c r="AA120" s="93"/>
      <c r="AB120" s="93"/>
      <c r="AC120" s="93"/>
      <c r="AD120" s="94"/>
      <c r="AE120" s="99" t="str">
        <f t="shared" si="1"/>
        <v/>
      </c>
    </row>
    <row r="121" spans="1:31" x14ac:dyDescent="0.3">
      <c r="A121" s="86">
        <v>116</v>
      </c>
      <c r="B121" s="214"/>
      <c r="C121" s="215"/>
      <c r="D121" s="100"/>
      <c r="E121" s="88"/>
      <c r="F121" s="89"/>
      <c r="G121" s="90"/>
      <c r="H121" s="90"/>
      <c r="I121" s="91"/>
      <c r="J121" s="92"/>
      <c r="K121" s="93"/>
      <c r="L121" s="93"/>
      <c r="M121" s="94"/>
      <c r="N121" s="95"/>
      <c r="O121" s="96"/>
      <c r="P121" s="96"/>
      <c r="Q121" s="97"/>
      <c r="R121" s="98"/>
      <c r="S121" s="90"/>
      <c r="T121" s="90"/>
      <c r="U121" s="91"/>
      <c r="V121" s="129"/>
      <c r="W121" s="130"/>
      <c r="X121" s="130"/>
      <c r="Y121" s="131"/>
      <c r="Z121" s="92"/>
      <c r="AA121" s="93"/>
      <c r="AB121" s="93"/>
      <c r="AC121" s="93"/>
      <c r="AD121" s="94"/>
      <c r="AE121" s="99" t="str">
        <f t="shared" si="1"/>
        <v/>
      </c>
    </row>
    <row r="122" spans="1:31" x14ac:dyDescent="0.3">
      <c r="A122" s="86">
        <v>117</v>
      </c>
      <c r="B122" s="214"/>
      <c r="C122" s="215"/>
      <c r="D122" s="100"/>
      <c r="E122" s="88"/>
      <c r="F122" s="89"/>
      <c r="G122" s="90"/>
      <c r="H122" s="90"/>
      <c r="I122" s="91"/>
      <c r="J122" s="92"/>
      <c r="K122" s="93"/>
      <c r="L122" s="93"/>
      <c r="M122" s="94"/>
      <c r="N122" s="95"/>
      <c r="O122" s="96"/>
      <c r="P122" s="96"/>
      <c r="Q122" s="97"/>
      <c r="R122" s="98"/>
      <c r="S122" s="90"/>
      <c r="T122" s="90"/>
      <c r="U122" s="91"/>
      <c r="V122" s="129"/>
      <c r="W122" s="130"/>
      <c r="X122" s="130"/>
      <c r="Y122" s="131"/>
      <c r="Z122" s="92"/>
      <c r="AA122" s="93"/>
      <c r="AB122" s="93"/>
      <c r="AC122" s="93"/>
      <c r="AD122" s="94"/>
      <c r="AE122" s="99" t="str">
        <f t="shared" si="1"/>
        <v/>
      </c>
    </row>
    <row r="123" spans="1:31" x14ac:dyDescent="0.3">
      <c r="A123" s="86">
        <v>118</v>
      </c>
      <c r="B123" s="214"/>
      <c r="C123" s="215"/>
      <c r="D123" s="100"/>
      <c r="E123" s="88"/>
      <c r="F123" s="89"/>
      <c r="G123" s="90"/>
      <c r="H123" s="90"/>
      <c r="I123" s="91"/>
      <c r="J123" s="92"/>
      <c r="K123" s="93"/>
      <c r="L123" s="93"/>
      <c r="M123" s="94"/>
      <c r="N123" s="95"/>
      <c r="O123" s="96"/>
      <c r="P123" s="96"/>
      <c r="Q123" s="97"/>
      <c r="R123" s="98"/>
      <c r="S123" s="90"/>
      <c r="T123" s="90"/>
      <c r="U123" s="91"/>
      <c r="V123" s="129"/>
      <c r="W123" s="130"/>
      <c r="X123" s="130"/>
      <c r="Y123" s="131"/>
      <c r="Z123" s="92"/>
      <c r="AA123" s="93"/>
      <c r="AB123" s="93"/>
      <c r="AC123" s="93"/>
      <c r="AD123" s="94"/>
      <c r="AE123" s="99" t="str">
        <f t="shared" si="1"/>
        <v/>
      </c>
    </row>
    <row r="124" spans="1:31" x14ac:dyDescent="0.3">
      <c r="A124" s="86">
        <v>119</v>
      </c>
      <c r="B124" s="214"/>
      <c r="C124" s="215"/>
      <c r="D124" s="100"/>
      <c r="E124" s="88"/>
      <c r="F124" s="89"/>
      <c r="G124" s="90"/>
      <c r="H124" s="90"/>
      <c r="I124" s="91"/>
      <c r="J124" s="92"/>
      <c r="K124" s="93"/>
      <c r="L124" s="93"/>
      <c r="M124" s="94"/>
      <c r="N124" s="95"/>
      <c r="O124" s="96"/>
      <c r="P124" s="96"/>
      <c r="Q124" s="97"/>
      <c r="R124" s="98"/>
      <c r="S124" s="90"/>
      <c r="T124" s="90"/>
      <c r="U124" s="91"/>
      <c r="V124" s="129"/>
      <c r="W124" s="130"/>
      <c r="X124" s="130"/>
      <c r="Y124" s="131"/>
      <c r="Z124" s="92"/>
      <c r="AA124" s="93"/>
      <c r="AB124" s="93"/>
      <c r="AC124" s="93"/>
      <c r="AD124" s="94"/>
      <c r="AE124" s="99" t="str">
        <f t="shared" si="1"/>
        <v/>
      </c>
    </row>
    <row r="125" spans="1:31" x14ac:dyDescent="0.3">
      <c r="A125" s="86">
        <v>120</v>
      </c>
      <c r="B125" s="214"/>
      <c r="C125" s="215"/>
      <c r="D125" s="100"/>
      <c r="E125" s="88"/>
      <c r="F125" s="89"/>
      <c r="G125" s="90"/>
      <c r="H125" s="90"/>
      <c r="I125" s="91"/>
      <c r="J125" s="92"/>
      <c r="K125" s="93"/>
      <c r="L125" s="93"/>
      <c r="M125" s="94"/>
      <c r="N125" s="95"/>
      <c r="O125" s="96"/>
      <c r="P125" s="96"/>
      <c r="Q125" s="97"/>
      <c r="R125" s="98"/>
      <c r="S125" s="90"/>
      <c r="T125" s="90"/>
      <c r="U125" s="91"/>
      <c r="V125" s="129"/>
      <c r="W125" s="130"/>
      <c r="X125" s="130"/>
      <c r="Y125" s="131"/>
      <c r="Z125" s="92"/>
      <c r="AA125" s="93"/>
      <c r="AB125" s="93"/>
      <c r="AC125" s="93"/>
      <c r="AD125" s="94"/>
      <c r="AE125" s="99" t="str">
        <f t="shared" si="1"/>
        <v/>
      </c>
    </row>
    <row r="126" spans="1:31" x14ac:dyDescent="0.3">
      <c r="A126" s="86">
        <v>121</v>
      </c>
      <c r="B126" s="214"/>
      <c r="C126" s="215"/>
      <c r="D126" s="100"/>
      <c r="E126" s="88"/>
      <c r="F126" s="89"/>
      <c r="G126" s="90"/>
      <c r="H126" s="90"/>
      <c r="I126" s="91"/>
      <c r="J126" s="92"/>
      <c r="K126" s="93"/>
      <c r="L126" s="93"/>
      <c r="M126" s="94"/>
      <c r="N126" s="95"/>
      <c r="O126" s="96"/>
      <c r="P126" s="96"/>
      <c r="Q126" s="97"/>
      <c r="R126" s="98"/>
      <c r="S126" s="90"/>
      <c r="T126" s="90"/>
      <c r="U126" s="91"/>
      <c r="V126" s="129"/>
      <c r="W126" s="130"/>
      <c r="X126" s="130"/>
      <c r="Y126" s="131"/>
      <c r="Z126" s="92"/>
      <c r="AA126" s="93"/>
      <c r="AB126" s="93"/>
      <c r="AC126" s="93"/>
      <c r="AD126" s="94"/>
      <c r="AE126" s="99" t="str">
        <f t="shared" si="1"/>
        <v/>
      </c>
    </row>
    <row r="127" spans="1:31" x14ac:dyDescent="0.3">
      <c r="A127" s="86">
        <v>122</v>
      </c>
      <c r="B127" s="214"/>
      <c r="C127" s="215"/>
      <c r="D127" s="100"/>
      <c r="E127" s="88"/>
      <c r="F127" s="89"/>
      <c r="G127" s="90"/>
      <c r="H127" s="90"/>
      <c r="I127" s="91"/>
      <c r="J127" s="92"/>
      <c r="K127" s="93"/>
      <c r="L127" s="93"/>
      <c r="M127" s="94"/>
      <c r="N127" s="95"/>
      <c r="O127" s="96"/>
      <c r="P127" s="96"/>
      <c r="Q127" s="97"/>
      <c r="R127" s="98"/>
      <c r="S127" s="90"/>
      <c r="T127" s="90"/>
      <c r="U127" s="91"/>
      <c r="V127" s="129"/>
      <c r="W127" s="130"/>
      <c r="X127" s="130"/>
      <c r="Y127" s="131"/>
      <c r="Z127" s="92"/>
      <c r="AA127" s="93"/>
      <c r="AB127" s="93"/>
      <c r="AC127" s="93"/>
      <c r="AD127" s="94"/>
      <c r="AE127" s="99" t="str">
        <f t="shared" si="1"/>
        <v/>
      </c>
    </row>
    <row r="128" spans="1:31" x14ac:dyDescent="0.3">
      <c r="A128" s="86">
        <v>123</v>
      </c>
      <c r="B128" s="214"/>
      <c r="C128" s="215"/>
      <c r="D128" s="100"/>
      <c r="E128" s="88"/>
      <c r="F128" s="89"/>
      <c r="G128" s="90"/>
      <c r="H128" s="90"/>
      <c r="I128" s="91"/>
      <c r="J128" s="92"/>
      <c r="K128" s="93"/>
      <c r="L128" s="93"/>
      <c r="M128" s="94"/>
      <c r="N128" s="95"/>
      <c r="O128" s="96"/>
      <c r="P128" s="96"/>
      <c r="Q128" s="97"/>
      <c r="R128" s="98"/>
      <c r="S128" s="90"/>
      <c r="T128" s="90"/>
      <c r="U128" s="91"/>
      <c r="V128" s="129"/>
      <c r="W128" s="130"/>
      <c r="X128" s="130"/>
      <c r="Y128" s="131"/>
      <c r="Z128" s="92"/>
      <c r="AA128" s="93"/>
      <c r="AB128" s="93"/>
      <c r="AC128" s="93"/>
      <c r="AD128" s="94"/>
      <c r="AE128" s="99" t="str">
        <f t="shared" si="1"/>
        <v/>
      </c>
    </row>
    <row r="129" spans="1:31" x14ac:dyDescent="0.3">
      <c r="A129" s="86">
        <v>124</v>
      </c>
      <c r="B129" s="214"/>
      <c r="C129" s="215"/>
      <c r="D129" s="100"/>
      <c r="E129" s="88"/>
      <c r="F129" s="89"/>
      <c r="G129" s="90"/>
      <c r="H129" s="90"/>
      <c r="I129" s="91"/>
      <c r="J129" s="92"/>
      <c r="K129" s="93"/>
      <c r="L129" s="93"/>
      <c r="M129" s="94"/>
      <c r="N129" s="95"/>
      <c r="O129" s="96"/>
      <c r="P129" s="96"/>
      <c r="Q129" s="97"/>
      <c r="R129" s="98"/>
      <c r="S129" s="90"/>
      <c r="T129" s="90"/>
      <c r="U129" s="91"/>
      <c r="V129" s="129"/>
      <c r="W129" s="130"/>
      <c r="X129" s="130"/>
      <c r="Y129" s="131"/>
      <c r="Z129" s="92"/>
      <c r="AA129" s="93"/>
      <c r="AB129" s="93"/>
      <c r="AC129" s="93"/>
      <c r="AD129" s="94"/>
      <c r="AE129" s="99" t="str">
        <f t="shared" si="1"/>
        <v/>
      </c>
    </row>
    <row r="130" spans="1:31" x14ac:dyDescent="0.3">
      <c r="A130" s="86">
        <v>125</v>
      </c>
      <c r="B130" s="214"/>
      <c r="C130" s="215"/>
      <c r="D130" s="100"/>
      <c r="E130" s="88"/>
      <c r="F130" s="89"/>
      <c r="G130" s="90"/>
      <c r="H130" s="90"/>
      <c r="I130" s="91"/>
      <c r="J130" s="92"/>
      <c r="K130" s="93"/>
      <c r="L130" s="93"/>
      <c r="M130" s="94"/>
      <c r="N130" s="95"/>
      <c r="O130" s="96"/>
      <c r="P130" s="96"/>
      <c r="Q130" s="97"/>
      <c r="R130" s="98"/>
      <c r="S130" s="90"/>
      <c r="T130" s="90"/>
      <c r="U130" s="91"/>
      <c r="V130" s="129"/>
      <c r="W130" s="130"/>
      <c r="X130" s="130"/>
      <c r="Y130" s="131"/>
      <c r="Z130" s="92"/>
      <c r="AA130" s="93"/>
      <c r="AB130" s="93"/>
      <c r="AC130" s="93"/>
      <c r="AD130" s="94"/>
      <c r="AE130" s="99" t="str">
        <f t="shared" si="1"/>
        <v/>
      </c>
    </row>
    <row r="131" spans="1:31" x14ac:dyDescent="0.3">
      <c r="A131" s="86">
        <v>126</v>
      </c>
      <c r="B131" s="214"/>
      <c r="C131" s="215"/>
      <c r="D131" s="100"/>
      <c r="E131" s="88"/>
      <c r="F131" s="89"/>
      <c r="G131" s="90"/>
      <c r="H131" s="90"/>
      <c r="I131" s="91"/>
      <c r="J131" s="92"/>
      <c r="K131" s="93"/>
      <c r="L131" s="93"/>
      <c r="M131" s="94"/>
      <c r="N131" s="95"/>
      <c r="O131" s="96"/>
      <c r="P131" s="96"/>
      <c r="Q131" s="97"/>
      <c r="R131" s="98"/>
      <c r="S131" s="90"/>
      <c r="T131" s="90"/>
      <c r="U131" s="91"/>
      <c r="V131" s="129"/>
      <c r="W131" s="130"/>
      <c r="X131" s="130"/>
      <c r="Y131" s="131"/>
      <c r="Z131" s="92"/>
      <c r="AA131" s="93"/>
      <c r="AB131" s="93"/>
      <c r="AC131" s="93"/>
      <c r="AD131" s="94"/>
      <c r="AE131" s="99" t="str">
        <f t="shared" si="1"/>
        <v/>
      </c>
    </row>
    <row r="132" spans="1:31" x14ac:dyDescent="0.3">
      <c r="A132" s="86">
        <v>127</v>
      </c>
      <c r="B132" s="214"/>
      <c r="C132" s="215"/>
      <c r="D132" s="100"/>
      <c r="E132" s="88"/>
      <c r="F132" s="89"/>
      <c r="G132" s="90"/>
      <c r="H132" s="90"/>
      <c r="I132" s="91"/>
      <c r="J132" s="92"/>
      <c r="K132" s="93"/>
      <c r="L132" s="93"/>
      <c r="M132" s="94"/>
      <c r="N132" s="95"/>
      <c r="O132" s="96"/>
      <c r="P132" s="96"/>
      <c r="Q132" s="97"/>
      <c r="R132" s="98"/>
      <c r="S132" s="90"/>
      <c r="T132" s="90"/>
      <c r="U132" s="91"/>
      <c r="V132" s="129"/>
      <c r="W132" s="130"/>
      <c r="X132" s="130"/>
      <c r="Y132" s="131"/>
      <c r="Z132" s="92"/>
      <c r="AA132" s="93"/>
      <c r="AB132" s="93"/>
      <c r="AC132" s="93"/>
      <c r="AD132" s="94"/>
      <c r="AE132" s="99" t="str">
        <f t="shared" si="1"/>
        <v/>
      </c>
    </row>
    <row r="133" spans="1:31" x14ac:dyDescent="0.3">
      <c r="A133" s="86">
        <v>128</v>
      </c>
      <c r="B133" s="214"/>
      <c r="C133" s="215"/>
      <c r="D133" s="100"/>
      <c r="E133" s="88"/>
      <c r="F133" s="89"/>
      <c r="G133" s="90"/>
      <c r="H133" s="90"/>
      <c r="I133" s="91"/>
      <c r="J133" s="92"/>
      <c r="K133" s="93"/>
      <c r="L133" s="93"/>
      <c r="M133" s="94"/>
      <c r="N133" s="95"/>
      <c r="O133" s="96"/>
      <c r="P133" s="96"/>
      <c r="Q133" s="97"/>
      <c r="R133" s="98"/>
      <c r="S133" s="90"/>
      <c r="T133" s="90"/>
      <c r="U133" s="91"/>
      <c r="V133" s="129"/>
      <c r="W133" s="130"/>
      <c r="X133" s="130"/>
      <c r="Y133" s="131"/>
      <c r="Z133" s="92"/>
      <c r="AA133" s="93"/>
      <c r="AB133" s="93"/>
      <c r="AC133" s="93"/>
      <c r="AD133" s="94"/>
      <c r="AE133" s="99" t="str">
        <f t="shared" si="1"/>
        <v/>
      </c>
    </row>
    <row r="134" spans="1:31" x14ac:dyDescent="0.3">
      <c r="A134" s="86">
        <v>129</v>
      </c>
      <c r="B134" s="214"/>
      <c r="C134" s="215"/>
      <c r="D134" s="100"/>
      <c r="E134" s="88"/>
      <c r="F134" s="89"/>
      <c r="G134" s="90"/>
      <c r="H134" s="90"/>
      <c r="I134" s="91"/>
      <c r="J134" s="92"/>
      <c r="K134" s="93"/>
      <c r="L134" s="93"/>
      <c r="M134" s="94"/>
      <c r="N134" s="95"/>
      <c r="O134" s="96"/>
      <c r="P134" s="96"/>
      <c r="Q134" s="97"/>
      <c r="R134" s="98"/>
      <c r="S134" s="90"/>
      <c r="T134" s="90"/>
      <c r="U134" s="91"/>
      <c r="V134" s="129"/>
      <c r="W134" s="130"/>
      <c r="X134" s="130"/>
      <c r="Y134" s="131"/>
      <c r="Z134" s="92"/>
      <c r="AA134" s="93"/>
      <c r="AB134" s="93"/>
      <c r="AC134" s="93"/>
      <c r="AD134" s="94"/>
      <c r="AE134" s="99" t="str">
        <f t="shared" si="1"/>
        <v/>
      </c>
    </row>
    <row r="135" spans="1:31" x14ac:dyDescent="0.3">
      <c r="A135" s="86">
        <v>130</v>
      </c>
      <c r="B135" s="214"/>
      <c r="C135" s="215"/>
      <c r="D135" s="100"/>
      <c r="E135" s="88"/>
      <c r="F135" s="89"/>
      <c r="G135" s="90"/>
      <c r="H135" s="90"/>
      <c r="I135" s="91"/>
      <c r="J135" s="92"/>
      <c r="K135" s="93"/>
      <c r="L135" s="93"/>
      <c r="M135" s="94"/>
      <c r="N135" s="95"/>
      <c r="O135" s="96"/>
      <c r="P135" s="96"/>
      <c r="Q135" s="97"/>
      <c r="R135" s="98"/>
      <c r="S135" s="90"/>
      <c r="T135" s="90"/>
      <c r="U135" s="91"/>
      <c r="V135" s="129"/>
      <c r="W135" s="130"/>
      <c r="X135" s="130"/>
      <c r="Y135" s="131"/>
      <c r="Z135" s="92"/>
      <c r="AA135" s="93"/>
      <c r="AB135" s="93"/>
      <c r="AC135" s="93"/>
      <c r="AD135" s="94"/>
      <c r="AE135" s="99" t="str">
        <f t="shared" ref="AE135:AE198" si="2">IF(OR((F135=""),(J135=""),AND(N135=""),AND(R135=""),AND(V135=""),AND(Z135="",AA135="")),"",1)</f>
        <v/>
      </c>
    </row>
    <row r="136" spans="1:31" x14ac:dyDescent="0.3">
      <c r="A136" s="86">
        <v>131</v>
      </c>
      <c r="B136" s="214"/>
      <c r="C136" s="215"/>
      <c r="D136" s="100"/>
      <c r="E136" s="88"/>
      <c r="F136" s="89"/>
      <c r="G136" s="90"/>
      <c r="H136" s="90"/>
      <c r="I136" s="91"/>
      <c r="J136" s="92"/>
      <c r="K136" s="93"/>
      <c r="L136" s="93"/>
      <c r="M136" s="94"/>
      <c r="N136" s="95"/>
      <c r="O136" s="96"/>
      <c r="P136" s="96"/>
      <c r="Q136" s="97"/>
      <c r="R136" s="98"/>
      <c r="S136" s="90"/>
      <c r="T136" s="90"/>
      <c r="U136" s="91"/>
      <c r="V136" s="129"/>
      <c r="W136" s="130"/>
      <c r="X136" s="130"/>
      <c r="Y136" s="131"/>
      <c r="Z136" s="92"/>
      <c r="AA136" s="93"/>
      <c r="AB136" s="93"/>
      <c r="AC136" s="93"/>
      <c r="AD136" s="94"/>
      <c r="AE136" s="99" t="str">
        <f t="shared" si="2"/>
        <v/>
      </c>
    </row>
    <row r="137" spans="1:31" x14ac:dyDescent="0.3">
      <c r="A137" s="86">
        <v>132</v>
      </c>
      <c r="B137" s="214"/>
      <c r="C137" s="215"/>
      <c r="D137" s="100"/>
      <c r="E137" s="88"/>
      <c r="F137" s="89"/>
      <c r="G137" s="90"/>
      <c r="H137" s="90"/>
      <c r="I137" s="91"/>
      <c r="J137" s="92"/>
      <c r="K137" s="93"/>
      <c r="L137" s="93"/>
      <c r="M137" s="94"/>
      <c r="N137" s="95"/>
      <c r="O137" s="96"/>
      <c r="P137" s="96"/>
      <c r="Q137" s="97"/>
      <c r="R137" s="98"/>
      <c r="S137" s="90"/>
      <c r="T137" s="90"/>
      <c r="U137" s="91"/>
      <c r="V137" s="129"/>
      <c r="W137" s="130"/>
      <c r="X137" s="130"/>
      <c r="Y137" s="131"/>
      <c r="Z137" s="92"/>
      <c r="AA137" s="93"/>
      <c r="AB137" s="93"/>
      <c r="AC137" s="93"/>
      <c r="AD137" s="94"/>
      <c r="AE137" s="99" t="str">
        <f t="shared" si="2"/>
        <v/>
      </c>
    </row>
    <row r="138" spans="1:31" x14ac:dyDescent="0.3">
      <c r="A138" s="86">
        <v>133</v>
      </c>
      <c r="B138" s="214"/>
      <c r="C138" s="215"/>
      <c r="D138" s="100"/>
      <c r="E138" s="88"/>
      <c r="F138" s="89"/>
      <c r="G138" s="90"/>
      <c r="H138" s="90"/>
      <c r="I138" s="91"/>
      <c r="J138" s="92"/>
      <c r="K138" s="93"/>
      <c r="L138" s="93"/>
      <c r="M138" s="94"/>
      <c r="N138" s="95"/>
      <c r="O138" s="96"/>
      <c r="P138" s="96"/>
      <c r="Q138" s="97"/>
      <c r="R138" s="98"/>
      <c r="S138" s="90"/>
      <c r="T138" s="90"/>
      <c r="U138" s="91"/>
      <c r="V138" s="129"/>
      <c r="W138" s="130"/>
      <c r="X138" s="130"/>
      <c r="Y138" s="131"/>
      <c r="Z138" s="92"/>
      <c r="AA138" s="93"/>
      <c r="AB138" s="93"/>
      <c r="AC138" s="93"/>
      <c r="AD138" s="94"/>
      <c r="AE138" s="99" t="str">
        <f t="shared" si="2"/>
        <v/>
      </c>
    </row>
    <row r="139" spans="1:31" x14ac:dyDescent="0.3">
      <c r="A139" s="86">
        <v>134</v>
      </c>
      <c r="B139" s="214"/>
      <c r="C139" s="215"/>
      <c r="D139" s="100"/>
      <c r="E139" s="88"/>
      <c r="F139" s="89"/>
      <c r="G139" s="90"/>
      <c r="H139" s="90"/>
      <c r="I139" s="91"/>
      <c r="J139" s="92"/>
      <c r="K139" s="93"/>
      <c r="L139" s="93"/>
      <c r="M139" s="94"/>
      <c r="N139" s="95"/>
      <c r="O139" s="96"/>
      <c r="P139" s="96"/>
      <c r="Q139" s="97"/>
      <c r="R139" s="98"/>
      <c r="S139" s="90"/>
      <c r="T139" s="90"/>
      <c r="U139" s="91"/>
      <c r="V139" s="129"/>
      <c r="W139" s="130"/>
      <c r="X139" s="130"/>
      <c r="Y139" s="131"/>
      <c r="Z139" s="92"/>
      <c r="AA139" s="93"/>
      <c r="AB139" s="93"/>
      <c r="AC139" s="93"/>
      <c r="AD139" s="94"/>
      <c r="AE139" s="99" t="str">
        <f t="shared" si="2"/>
        <v/>
      </c>
    </row>
    <row r="140" spans="1:31" x14ac:dyDescent="0.3">
      <c r="A140" s="86">
        <v>135</v>
      </c>
      <c r="B140" s="214"/>
      <c r="C140" s="215"/>
      <c r="D140" s="100"/>
      <c r="E140" s="88"/>
      <c r="F140" s="89"/>
      <c r="G140" s="90"/>
      <c r="H140" s="90"/>
      <c r="I140" s="91"/>
      <c r="J140" s="92"/>
      <c r="K140" s="93"/>
      <c r="L140" s="93"/>
      <c r="M140" s="94"/>
      <c r="N140" s="95"/>
      <c r="O140" s="96"/>
      <c r="P140" s="96"/>
      <c r="Q140" s="97"/>
      <c r="R140" s="98"/>
      <c r="S140" s="90"/>
      <c r="T140" s="90"/>
      <c r="U140" s="91"/>
      <c r="V140" s="129"/>
      <c r="W140" s="130"/>
      <c r="X140" s="130"/>
      <c r="Y140" s="131"/>
      <c r="Z140" s="92"/>
      <c r="AA140" s="93"/>
      <c r="AB140" s="93"/>
      <c r="AC140" s="93"/>
      <c r="AD140" s="94"/>
      <c r="AE140" s="99" t="str">
        <f t="shared" si="2"/>
        <v/>
      </c>
    </row>
    <row r="141" spans="1:31" x14ac:dyDescent="0.3">
      <c r="A141" s="86">
        <v>136</v>
      </c>
      <c r="B141" s="214"/>
      <c r="C141" s="215"/>
      <c r="D141" s="100"/>
      <c r="E141" s="88"/>
      <c r="F141" s="89"/>
      <c r="G141" s="90"/>
      <c r="H141" s="90"/>
      <c r="I141" s="91"/>
      <c r="J141" s="92"/>
      <c r="K141" s="93"/>
      <c r="L141" s="93"/>
      <c r="M141" s="94"/>
      <c r="N141" s="95"/>
      <c r="O141" s="96"/>
      <c r="P141" s="96"/>
      <c r="Q141" s="97"/>
      <c r="R141" s="98"/>
      <c r="S141" s="90"/>
      <c r="T141" s="90"/>
      <c r="U141" s="91"/>
      <c r="V141" s="129"/>
      <c r="W141" s="130"/>
      <c r="X141" s="130"/>
      <c r="Y141" s="131"/>
      <c r="Z141" s="92"/>
      <c r="AA141" s="93"/>
      <c r="AB141" s="93"/>
      <c r="AC141" s="93"/>
      <c r="AD141" s="94"/>
      <c r="AE141" s="99" t="str">
        <f t="shared" si="2"/>
        <v/>
      </c>
    </row>
    <row r="142" spans="1:31" x14ac:dyDescent="0.3">
      <c r="A142" s="86">
        <v>137</v>
      </c>
      <c r="B142" s="214"/>
      <c r="C142" s="215"/>
      <c r="D142" s="100"/>
      <c r="E142" s="88"/>
      <c r="F142" s="89"/>
      <c r="G142" s="90"/>
      <c r="H142" s="90"/>
      <c r="I142" s="91"/>
      <c r="J142" s="92"/>
      <c r="K142" s="93"/>
      <c r="L142" s="93"/>
      <c r="M142" s="94"/>
      <c r="N142" s="95"/>
      <c r="O142" s="96"/>
      <c r="P142" s="96"/>
      <c r="Q142" s="97"/>
      <c r="R142" s="98"/>
      <c r="S142" s="90"/>
      <c r="T142" s="90"/>
      <c r="U142" s="91"/>
      <c r="V142" s="129"/>
      <c r="W142" s="130"/>
      <c r="X142" s="130"/>
      <c r="Y142" s="131"/>
      <c r="Z142" s="92"/>
      <c r="AA142" s="93"/>
      <c r="AB142" s="93"/>
      <c r="AC142" s="93"/>
      <c r="AD142" s="94"/>
      <c r="AE142" s="99" t="str">
        <f t="shared" si="2"/>
        <v/>
      </c>
    </row>
    <row r="143" spans="1:31" x14ac:dyDescent="0.3">
      <c r="A143" s="86">
        <v>138</v>
      </c>
      <c r="B143" s="214"/>
      <c r="C143" s="215"/>
      <c r="D143" s="100"/>
      <c r="E143" s="88"/>
      <c r="F143" s="89"/>
      <c r="G143" s="90"/>
      <c r="H143" s="90"/>
      <c r="I143" s="91"/>
      <c r="J143" s="92"/>
      <c r="K143" s="93"/>
      <c r="L143" s="93"/>
      <c r="M143" s="94"/>
      <c r="N143" s="95"/>
      <c r="O143" s="96"/>
      <c r="P143" s="96"/>
      <c r="Q143" s="97"/>
      <c r="R143" s="98"/>
      <c r="S143" s="90"/>
      <c r="T143" s="90"/>
      <c r="U143" s="91"/>
      <c r="V143" s="129"/>
      <c r="W143" s="130"/>
      <c r="X143" s="130"/>
      <c r="Y143" s="131"/>
      <c r="Z143" s="92"/>
      <c r="AA143" s="93"/>
      <c r="AB143" s="93"/>
      <c r="AC143" s="93"/>
      <c r="AD143" s="94"/>
      <c r="AE143" s="99" t="str">
        <f t="shared" si="2"/>
        <v/>
      </c>
    </row>
    <row r="144" spans="1:31" x14ac:dyDescent="0.3">
      <c r="A144" s="86">
        <v>139</v>
      </c>
      <c r="B144" s="214"/>
      <c r="C144" s="215"/>
      <c r="D144" s="100"/>
      <c r="E144" s="88"/>
      <c r="F144" s="89"/>
      <c r="G144" s="90"/>
      <c r="H144" s="90"/>
      <c r="I144" s="91"/>
      <c r="J144" s="92"/>
      <c r="K144" s="93"/>
      <c r="L144" s="93"/>
      <c r="M144" s="94"/>
      <c r="N144" s="95"/>
      <c r="O144" s="96"/>
      <c r="P144" s="96"/>
      <c r="Q144" s="97"/>
      <c r="R144" s="98"/>
      <c r="S144" s="90"/>
      <c r="T144" s="90"/>
      <c r="U144" s="91"/>
      <c r="V144" s="129"/>
      <c r="W144" s="130"/>
      <c r="X144" s="130"/>
      <c r="Y144" s="131"/>
      <c r="Z144" s="92"/>
      <c r="AA144" s="93"/>
      <c r="AB144" s="93"/>
      <c r="AC144" s="93"/>
      <c r="AD144" s="94"/>
      <c r="AE144" s="99" t="str">
        <f t="shared" si="2"/>
        <v/>
      </c>
    </row>
    <row r="145" spans="1:31" x14ac:dyDescent="0.3">
      <c r="A145" s="86">
        <v>140</v>
      </c>
      <c r="B145" s="214"/>
      <c r="C145" s="215"/>
      <c r="D145" s="100"/>
      <c r="E145" s="88"/>
      <c r="F145" s="89"/>
      <c r="G145" s="90"/>
      <c r="H145" s="90"/>
      <c r="I145" s="91"/>
      <c r="J145" s="92"/>
      <c r="K145" s="93"/>
      <c r="L145" s="93"/>
      <c r="M145" s="94"/>
      <c r="N145" s="95"/>
      <c r="O145" s="96"/>
      <c r="P145" s="96"/>
      <c r="Q145" s="97"/>
      <c r="R145" s="98"/>
      <c r="S145" s="90"/>
      <c r="T145" s="90"/>
      <c r="U145" s="91"/>
      <c r="V145" s="129"/>
      <c r="W145" s="130"/>
      <c r="X145" s="130"/>
      <c r="Y145" s="131"/>
      <c r="Z145" s="92"/>
      <c r="AA145" s="93"/>
      <c r="AB145" s="93"/>
      <c r="AC145" s="93"/>
      <c r="AD145" s="94"/>
      <c r="AE145" s="99" t="str">
        <f t="shared" si="2"/>
        <v/>
      </c>
    </row>
    <row r="146" spans="1:31" x14ac:dyDescent="0.3">
      <c r="A146" s="86">
        <v>141</v>
      </c>
      <c r="B146" s="214"/>
      <c r="C146" s="215"/>
      <c r="D146" s="100"/>
      <c r="E146" s="88"/>
      <c r="F146" s="89"/>
      <c r="G146" s="90"/>
      <c r="H146" s="90"/>
      <c r="I146" s="91"/>
      <c r="J146" s="92"/>
      <c r="K146" s="93"/>
      <c r="L146" s="93"/>
      <c r="M146" s="94"/>
      <c r="N146" s="95"/>
      <c r="O146" s="96"/>
      <c r="P146" s="96"/>
      <c r="Q146" s="97"/>
      <c r="R146" s="98"/>
      <c r="S146" s="90"/>
      <c r="T146" s="90"/>
      <c r="U146" s="91"/>
      <c r="V146" s="129"/>
      <c r="W146" s="130"/>
      <c r="X146" s="130"/>
      <c r="Y146" s="131"/>
      <c r="Z146" s="92"/>
      <c r="AA146" s="93"/>
      <c r="AB146" s="93"/>
      <c r="AC146" s="93"/>
      <c r="AD146" s="94"/>
      <c r="AE146" s="99" t="str">
        <f t="shared" si="2"/>
        <v/>
      </c>
    </row>
    <row r="147" spans="1:31" x14ac:dyDescent="0.3">
      <c r="A147" s="86">
        <v>142</v>
      </c>
      <c r="B147" s="214"/>
      <c r="C147" s="215"/>
      <c r="D147" s="100"/>
      <c r="E147" s="88"/>
      <c r="F147" s="89"/>
      <c r="G147" s="90"/>
      <c r="H147" s="90"/>
      <c r="I147" s="91"/>
      <c r="J147" s="92"/>
      <c r="K147" s="93"/>
      <c r="L147" s="93"/>
      <c r="M147" s="94"/>
      <c r="N147" s="95"/>
      <c r="O147" s="96"/>
      <c r="P147" s="96"/>
      <c r="Q147" s="97"/>
      <c r="R147" s="98"/>
      <c r="S147" s="90"/>
      <c r="T147" s="90"/>
      <c r="U147" s="91"/>
      <c r="V147" s="129"/>
      <c r="W147" s="130"/>
      <c r="X147" s="130"/>
      <c r="Y147" s="131"/>
      <c r="Z147" s="92"/>
      <c r="AA147" s="93"/>
      <c r="AB147" s="93"/>
      <c r="AC147" s="93"/>
      <c r="AD147" s="94"/>
      <c r="AE147" s="99" t="str">
        <f t="shared" si="2"/>
        <v/>
      </c>
    </row>
    <row r="148" spans="1:31" x14ac:dyDescent="0.3">
      <c r="A148" s="86">
        <v>143</v>
      </c>
      <c r="B148" s="214"/>
      <c r="C148" s="215"/>
      <c r="D148" s="100"/>
      <c r="E148" s="88"/>
      <c r="F148" s="89"/>
      <c r="G148" s="90"/>
      <c r="H148" s="90"/>
      <c r="I148" s="91"/>
      <c r="J148" s="92"/>
      <c r="K148" s="93"/>
      <c r="L148" s="93"/>
      <c r="M148" s="94"/>
      <c r="N148" s="95"/>
      <c r="O148" s="96"/>
      <c r="P148" s="96"/>
      <c r="Q148" s="97"/>
      <c r="R148" s="98"/>
      <c r="S148" s="90"/>
      <c r="T148" s="90"/>
      <c r="U148" s="91"/>
      <c r="V148" s="129"/>
      <c r="W148" s="130"/>
      <c r="X148" s="130"/>
      <c r="Y148" s="131"/>
      <c r="Z148" s="92"/>
      <c r="AA148" s="93"/>
      <c r="AB148" s="93"/>
      <c r="AC148" s="93"/>
      <c r="AD148" s="94"/>
      <c r="AE148" s="99" t="str">
        <f t="shared" si="2"/>
        <v/>
      </c>
    </row>
    <row r="149" spans="1:31" x14ac:dyDescent="0.3">
      <c r="A149" s="86">
        <v>144</v>
      </c>
      <c r="B149" s="214"/>
      <c r="C149" s="215"/>
      <c r="D149" s="100"/>
      <c r="E149" s="88"/>
      <c r="F149" s="89"/>
      <c r="G149" s="90"/>
      <c r="H149" s="90"/>
      <c r="I149" s="91"/>
      <c r="J149" s="92"/>
      <c r="K149" s="93"/>
      <c r="L149" s="93"/>
      <c r="M149" s="94"/>
      <c r="N149" s="95"/>
      <c r="O149" s="96"/>
      <c r="P149" s="96"/>
      <c r="Q149" s="97"/>
      <c r="R149" s="98"/>
      <c r="S149" s="90"/>
      <c r="T149" s="90"/>
      <c r="U149" s="91"/>
      <c r="V149" s="129"/>
      <c r="W149" s="130"/>
      <c r="X149" s="130"/>
      <c r="Y149" s="131"/>
      <c r="Z149" s="92"/>
      <c r="AA149" s="93"/>
      <c r="AB149" s="93"/>
      <c r="AC149" s="93"/>
      <c r="AD149" s="94"/>
      <c r="AE149" s="99" t="str">
        <f t="shared" si="2"/>
        <v/>
      </c>
    </row>
    <row r="150" spans="1:31" x14ac:dyDescent="0.3">
      <c r="A150" s="86">
        <v>145</v>
      </c>
      <c r="B150" s="214"/>
      <c r="C150" s="215"/>
      <c r="D150" s="100"/>
      <c r="E150" s="88"/>
      <c r="F150" s="89"/>
      <c r="G150" s="90"/>
      <c r="H150" s="90"/>
      <c r="I150" s="91"/>
      <c r="J150" s="92"/>
      <c r="K150" s="93"/>
      <c r="L150" s="93"/>
      <c r="M150" s="94"/>
      <c r="N150" s="95"/>
      <c r="O150" s="96"/>
      <c r="P150" s="96"/>
      <c r="Q150" s="97"/>
      <c r="R150" s="98"/>
      <c r="S150" s="90"/>
      <c r="T150" s="90"/>
      <c r="U150" s="91"/>
      <c r="V150" s="129"/>
      <c r="W150" s="130"/>
      <c r="X150" s="130"/>
      <c r="Y150" s="131"/>
      <c r="Z150" s="92"/>
      <c r="AA150" s="93"/>
      <c r="AB150" s="93"/>
      <c r="AC150" s="93"/>
      <c r="AD150" s="94"/>
      <c r="AE150" s="99" t="str">
        <f t="shared" si="2"/>
        <v/>
      </c>
    </row>
    <row r="151" spans="1:31" x14ac:dyDescent="0.3">
      <c r="A151" s="86">
        <v>146</v>
      </c>
      <c r="B151" s="214"/>
      <c r="C151" s="215"/>
      <c r="D151" s="100"/>
      <c r="E151" s="88"/>
      <c r="F151" s="89"/>
      <c r="G151" s="90"/>
      <c r="H151" s="90"/>
      <c r="I151" s="91"/>
      <c r="J151" s="92"/>
      <c r="K151" s="93"/>
      <c r="L151" s="93"/>
      <c r="M151" s="94"/>
      <c r="N151" s="95"/>
      <c r="O151" s="96"/>
      <c r="P151" s="96"/>
      <c r="Q151" s="97"/>
      <c r="R151" s="98"/>
      <c r="S151" s="90"/>
      <c r="T151" s="90"/>
      <c r="U151" s="91"/>
      <c r="V151" s="129"/>
      <c r="W151" s="130"/>
      <c r="X151" s="130"/>
      <c r="Y151" s="131"/>
      <c r="Z151" s="92"/>
      <c r="AA151" s="93"/>
      <c r="AB151" s="93"/>
      <c r="AC151" s="93"/>
      <c r="AD151" s="94"/>
      <c r="AE151" s="99" t="str">
        <f t="shared" si="2"/>
        <v/>
      </c>
    </row>
    <row r="152" spans="1:31" x14ac:dyDescent="0.3">
      <c r="A152" s="86">
        <v>147</v>
      </c>
      <c r="B152" s="214"/>
      <c r="C152" s="215"/>
      <c r="D152" s="100"/>
      <c r="E152" s="88"/>
      <c r="F152" s="89"/>
      <c r="G152" s="90"/>
      <c r="H152" s="90"/>
      <c r="I152" s="91"/>
      <c r="J152" s="92"/>
      <c r="K152" s="93"/>
      <c r="L152" s="93"/>
      <c r="M152" s="94"/>
      <c r="N152" s="95"/>
      <c r="O152" s="96"/>
      <c r="P152" s="96"/>
      <c r="Q152" s="97"/>
      <c r="R152" s="98"/>
      <c r="S152" s="90"/>
      <c r="T152" s="90"/>
      <c r="U152" s="91"/>
      <c r="V152" s="129"/>
      <c r="W152" s="130"/>
      <c r="X152" s="130"/>
      <c r="Y152" s="131"/>
      <c r="Z152" s="92"/>
      <c r="AA152" s="93"/>
      <c r="AB152" s="93"/>
      <c r="AC152" s="93"/>
      <c r="AD152" s="94"/>
      <c r="AE152" s="99" t="str">
        <f t="shared" si="2"/>
        <v/>
      </c>
    </row>
    <row r="153" spans="1:31" x14ac:dyDescent="0.3">
      <c r="A153" s="86">
        <v>148</v>
      </c>
      <c r="B153" s="214"/>
      <c r="C153" s="215"/>
      <c r="D153" s="100"/>
      <c r="E153" s="88"/>
      <c r="F153" s="89"/>
      <c r="G153" s="90"/>
      <c r="H153" s="90"/>
      <c r="I153" s="91"/>
      <c r="J153" s="92"/>
      <c r="K153" s="93"/>
      <c r="L153" s="93"/>
      <c r="M153" s="94"/>
      <c r="N153" s="95"/>
      <c r="O153" s="96"/>
      <c r="P153" s="96"/>
      <c r="Q153" s="97"/>
      <c r="R153" s="98"/>
      <c r="S153" s="90"/>
      <c r="T153" s="90"/>
      <c r="U153" s="91"/>
      <c r="V153" s="129"/>
      <c r="W153" s="130"/>
      <c r="X153" s="130"/>
      <c r="Y153" s="131"/>
      <c r="Z153" s="92"/>
      <c r="AA153" s="93"/>
      <c r="AB153" s="93"/>
      <c r="AC153" s="93"/>
      <c r="AD153" s="94"/>
      <c r="AE153" s="99" t="str">
        <f t="shared" si="2"/>
        <v/>
      </c>
    </row>
    <row r="154" spans="1:31" x14ac:dyDescent="0.3">
      <c r="A154" s="86">
        <v>149</v>
      </c>
      <c r="B154" s="214"/>
      <c r="C154" s="215"/>
      <c r="D154" s="100"/>
      <c r="E154" s="88"/>
      <c r="F154" s="89"/>
      <c r="G154" s="90"/>
      <c r="H154" s="90"/>
      <c r="I154" s="91"/>
      <c r="J154" s="92"/>
      <c r="K154" s="93"/>
      <c r="L154" s="93"/>
      <c r="M154" s="94"/>
      <c r="N154" s="95"/>
      <c r="O154" s="96"/>
      <c r="P154" s="96"/>
      <c r="Q154" s="97"/>
      <c r="R154" s="98"/>
      <c r="S154" s="90"/>
      <c r="T154" s="90"/>
      <c r="U154" s="91"/>
      <c r="V154" s="129"/>
      <c r="W154" s="130"/>
      <c r="X154" s="130"/>
      <c r="Y154" s="131"/>
      <c r="Z154" s="92"/>
      <c r="AA154" s="93"/>
      <c r="AB154" s="93"/>
      <c r="AC154" s="93"/>
      <c r="AD154" s="94"/>
      <c r="AE154" s="99" t="str">
        <f t="shared" si="2"/>
        <v/>
      </c>
    </row>
    <row r="155" spans="1:31" x14ac:dyDescent="0.3">
      <c r="A155" s="86">
        <v>150</v>
      </c>
      <c r="B155" s="214"/>
      <c r="C155" s="215"/>
      <c r="D155" s="100"/>
      <c r="E155" s="88"/>
      <c r="F155" s="89"/>
      <c r="G155" s="90"/>
      <c r="H155" s="90"/>
      <c r="I155" s="91"/>
      <c r="J155" s="92"/>
      <c r="K155" s="93"/>
      <c r="L155" s="93"/>
      <c r="M155" s="94"/>
      <c r="N155" s="95"/>
      <c r="O155" s="96"/>
      <c r="P155" s="96"/>
      <c r="Q155" s="97"/>
      <c r="R155" s="98"/>
      <c r="S155" s="90"/>
      <c r="T155" s="90"/>
      <c r="U155" s="91"/>
      <c r="V155" s="129"/>
      <c r="W155" s="130"/>
      <c r="X155" s="130"/>
      <c r="Y155" s="131"/>
      <c r="Z155" s="92"/>
      <c r="AA155" s="93"/>
      <c r="AB155" s="93"/>
      <c r="AC155" s="93"/>
      <c r="AD155" s="94"/>
      <c r="AE155" s="99" t="str">
        <f t="shared" si="2"/>
        <v/>
      </c>
    </row>
    <row r="156" spans="1:31" x14ac:dyDescent="0.3">
      <c r="A156" s="86">
        <v>151</v>
      </c>
      <c r="B156" s="214"/>
      <c r="C156" s="215"/>
      <c r="D156" s="100"/>
      <c r="E156" s="88"/>
      <c r="F156" s="89"/>
      <c r="G156" s="90"/>
      <c r="H156" s="90"/>
      <c r="I156" s="91"/>
      <c r="J156" s="92"/>
      <c r="K156" s="93"/>
      <c r="L156" s="93"/>
      <c r="M156" s="94"/>
      <c r="N156" s="95"/>
      <c r="O156" s="96"/>
      <c r="P156" s="96"/>
      <c r="Q156" s="97"/>
      <c r="R156" s="98"/>
      <c r="S156" s="90"/>
      <c r="T156" s="90"/>
      <c r="U156" s="91"/>
      <c r="V156" s="129"/>
      <c r="W156" s="130"/>
      <c r="X156" s="130"/>
      <c r="Y156" s="131"/>
      <c r="Z156" s="92"/>
      <c r="AA156" s="93"/>
      <c r="AB156" s="93"/>
      <c r="AC156" s="93"/>
      <c r="AD156" s="94"/>
      <c r="AE156" s="99" t="str">
        <f t="shared" si="2"/>
        <v/>
      </c>
    </row>
    <row r="157" spans="1:31" x14ac:dyDescent="0.3">
      <c r="A157" s="86">
        <v>152</v>
      </c>
      <c r="B157" s="214"/>
      <c r="C157" s="215"/>
      <c r="D157" s="100"/>
      <c r="E157" s="88"/>
      <c r="F157" s="89"/>
      <c r="G157" s="90"/>
      <c r="H157" s="90"/>
      <c r="I157" s="91"/>
      <c r="J157" s="92"/>
      <c r="K157" s="93"/>
      <c r="L157" s="93"/>
      <c r="M157" s="94"/>
      <c r="N157" s="95"/>
      <c r="O157" s="96"/>
      <c r="P157" s="96"/>
      <c r="Q157" s="97"/>
      <c r="R157" s="98"/>
      <c r="S157" s="90"/>
      <c r="T157" s="90"/>
      <c r="U157" s="91"/>
      <c r="V157" s="129"/>
      <c r="W157" s="130"/>
      <c r="X157" s="130"/>
      <c r="Y157" s="131"/>
      <c r="Z157" s="92"/>
      <c r="AA157" s="93"/>
      <c r="AB157" s="93"/>
      <c r="AC157" s="93"/>
      <c r="AD157" s="94"/>
      <c r="AE157" s="99" t="str">
        <f t="shared" si="2"/>
        <v/>
      </c>
    </row>
    <row r="158" spans="1:31" x14ac:dyDescent="0.3">
      <c r="A158" s="86">
        <v>153</v>
      </c>
      <c r="B158" s="214"/>
      <c r="C158" s="215"/>
      <c r="D158" s="100"/>
      <c r="E158" s="88"/>
      <c r="F158" s="89"/>
      <c r="G158" s="90"/>
      <c r="H158" s="90"/>
      <c r="I158" s="91"/>
      <c r="J158" s="92"/>
      <c r="K158" s="93"/>
      <c r="L158" s="93"/>
      <c r="M158" s="94"/>
      <c r="N158" s="95"/>
      <c r="O158" s="96"/>
      <c r="P158" s="96"/>
      <c r="Q158" s="97"/>
      <c r="R158" s="98"/>
      <c r="S158" s="90"/>
      <c r="T158" s="90"/>
      <c r="U158" s="91"/>
      <c r="V158" s="129"/>
      <c r="W158" s="130"/>
      <c r="X158" s="130"/>
      <c r="Y158" s="131"/>
      <c r="Z158" s="92"/>
      <c r="AA158" s="93"/>
      <c r="AB158" s="93"/>
      <c r="AC158" s="93"/>
      <c r="AD158" s="94"/>
      <c r="AE158" s="99" t="str">
        <f t="shared" si="2"/>
        <v/>
      </c>
    </row>
    <row r="159" spans="1:31" x14ac:dyDescent="0.3">
      <c r="A159" s="86">
        <v>154</v>
      </c>
      <c r="B159" s="214"/>
      <c r="C159" s="215"/>
      <c r="D159" s="100"/>
      <c r="E159" s="88"/>
      <c r="F159" s="89"/>
      <c r="G159" s="90"/>
      <c r="H159" s="90"/>
      <c r="I159" s="91"/>
      <c r="J159" s="92"/>
      <c r="K159" s="93"/>
      <c r="L159" s="93"/>
      <c r="M159" s="94"/>
      <c r="N159" s="95"/>
      <c r="O159" s="96"/>
      <c r="P159" s="96"/>
      <c r="Q159" s="97"/>
      <c r="R159" s="98"/>
      <c r="S159" s="90"/>
      <c r="T159" s="90"/>
      <c r="U159" s="91"/>
      <c r="V159" s="129"/>
      <c r="W159" s="130"/>
      <c r="X159" s="130"/>
      <c r="Y159" s="131"/>
      <c r="Z159" s="92"/>
      <c r="AA159" s="93"/>
      <c r="AB159" s="93"/>
      <c r="AC159" s="93"/>
      <c r="AD159" s="94"/>
      <c r="AE159" s="99" t="str">
        <f t="shared" si="2"/>
        <v/>
      </c>
    </row>
    <row r="160" spans="1:31" x14ac:dyDescent="0.3">
      <c r="A160" s="86">
        <v>155</v>
      </c>
      <c r="B160" s="214"/>
      <c r="C160" s="215"/>
      <c r="D160" s="100"/>
      <c r="E160" s="88"/>
      <c r="F160" s="89"/>
      <c r="G160" s="90"/>
      <c r="H160" s="90"/>
      <c r="I160" s="91"/>
      <c r="J160" s="92"/>
      <c r="K160" s="93"/>
      <c r="L160" s="93"/>
      <c r="M160" s="94"/>
      <c r="N160" s="95"/>
      <c r="O160" s="96"/>
      <c r="P160" s="96"/>
      <c r="Q160" s="97"/>
      <c r="R160" s="98"/>
      <c r="S160" s="90"/>
      <c r="T160" s="90"/>
      <c r="U160" s="91"/>
      <c r="V160" s="129"/>
      <c r="W160" s="130"/>
      <c r="X160" s="130"/>
      <c r="Y160" s="131"/>
      <c r="Z160" s="92"/>
      <c r="AA160" s="93"/>
      <c r="AB160" s="93"/>
      <c r="AC160" s="93"/>
      <c r="AD160" s="94"/>
      <c r="AE160" s="99" t="str">
        <f t="shared" si="2"/>
        <v/>
      </c>
    </row>
    <row r="161" spans="1:31" x14ac:dyDescent="0.3">
      <c r="A161" s="86">
        <v>156</v>
      </c>
      <c r="B161" s="214"/>
      <c r="C161" s="215"/>
      <c r="D161" s="100"/>
      <c r="E161" s="88"/>
      <c r="F161" s="89"/>
      <c r="G161" s="90"/>
      <c r="H161" s="90"/>
      <c r="I161" s="91"/>
      <c r="J161" s="92"/>
      <c r="K161" s="93"/>
      <c r="L161" s="93"/>
      <c r="M161" s="94"/>
      <c r="N161" s="95"/>
      <c r="O161" s="96"/>
      <c r="P161" s="96"/>
      <c r="Q161" s="97"/>
      <c r="R161" s="98"/>
      <c r="S161" s="90"/>
      <c r="T161" s="90"/>
      <c r="U161" s="91"/>
      <c r="V161" s="129"/>
      <c r="W161" s="130"/>
      <c r="X161" s="130"/>
      <c r="Y161" s="131"/>
      <c r="Z161" s="92"/>
      <c r="AA161" s="93"/>
      <c r="AB161" s="93"/>
      <c r="AC161" s="93"/>
      <c r="AD161" s="94"/>
      <c r="AE161" s="99" t="str">
        <f t="shared" si="2"/>
        <v/>
      </c>
    </row>
    <row r="162" spans="1:31" x14ac:dyDescent="0.3">
      <c r="A162" s="86">
        <v>157</v>
      </c>
      <c r="B162" s="214"/>
      <c r="C162" s="215"/>
      <c r="D162" s="100"/>
      <c r="E162" s="88"/>
      <c r="F162" s="89"/>
      <c r="G162" s="90"/>
      <c r="H162" s="90"/>
      <c r="I162" s="91"/>
      <c r="J162" s="92"/>
      <c r="K162" s="93"/>
      <c r="L162" s="93"/>
      <c r="M162" s="94"/>
      <c r="N162" s="95"/>
      <c r="O162" s="96"/>
      <c r="P162" s="96"/>
      <c r="Q162" s="97"/>
      <c r="R162" s="98"/>
      <c r="S162" s="90"/>
      <c r="T162" s="90"/>
      <c r="U162" s="91"/>
      <c r="V162" s="129"/>
      <c r="W162" s="130"/>
      <c r="X162" s="130"/>
      <c r="Y162" s="131"/>
      <c r="Z162" s="92"/>
      <c r="AA162" s="93"/>
      <c r="AB162" s="93"/>
      <c r="AC162" s="93"/>
      <c r="AD162" s="94"/>
      <c r="AE162" s="99" t="str">
        <f t="shared" si="2"/>
        <v/>
      </c>
    </row>
    <row r="163" spans="1:31" x14ac:dyDescent="0.3">
      <c r="A163" s="86">
        <v>158</v>
      </c>
      <c r="B163" s="214"/>
      <c r="C163" s="215"/>
      <c r="D163" s="100"/>
      <c r="E163" s="88"/>
      <c r="F163" s="89"/>
      <c r="G163" s="90"/>
      <c r="H163" s="90"/>
      <c r="I163" s="91"/>
      <c r="J163" s="92"/>
      <c r="K163" s="93"/>
      <c r="L163" s="93"/>
      <c r="M163" s="94"/>
      <c r="N163" s="95"/>
      <c r="O163" s="96"/>
      <c r="P163" s="96"/>
      <c r="Q163" s="97"/>
      <c r="R163" s="98"/>
      <c r="S163" s="90"/>
      <c r="T163" s="90"/>
      <c r="U163" s="91"/>
      <c r="V163" s="129"/>
      <c r="W163" s="130"/>
      <c r="X163" s="130"/>
      <c r="Y163" s="131"/>
      <c r="Z163" s="92"/>
      <c r="AA163" s="93"/>
      <c r="AB163" s="93"/>
      <c r="AC163" s="93"/>
      <c r="AD163" s="94"/>
      <c r="AE163" s="99" t="str">
        <f t="shared" si="2"/>
        <v/>
      </c>
    </row>
    <row r="164" spans="1:31" x14ac:dyDescent="0.3">
      <c r="A164" s="86">
        <v>159</v>
      </c>
      <c r="B164" s="214"/>
      <c r="C164" s="215"/>
      <c r="D164" s="100"/>
      <c r="E164" s="88"/>
      <c r="F164" s="89"/>
      <c r="G164" s="90"/>
      <c r="H164" s="90"/>
      <c r="I164" s="91"/>
      <c r="J164" s="92"/>
      <c r="K164" s="93"/>
      <c r="L164" s="93"/>
      <c r="M164" s="94"/>
      <c r="N164" s="95"/>
      <c r="O164" s="96"/>
      <c r="P164" s="96"/>
      <c r="Q164" s="97"/>
      <c r="R164" s="98"/>
      <c r="S164" s="90"/>
      <c r="T164" s="90"/>
      <c r="U164" s="91"/>
      <c r="V164" s="129"/>
      <c r="W164" s="130"/>
      <c r="X164" s="130"/>
      <c r="Y164" s="131"/>
      <c r="Z164" s="92"/>
      <c r="AA164" s="93"/>
      <c r="AB164" s="93"/>
      <c r="AC164" s="93"/>
      <c r="AD164" s="94"/>
      <c r="AE164" s="99" t="str">
        <f t="shared" si="2"/>
        <v/>
      </c>
    </row>
    <row r="165" spans="1:31" x14ac:dyDescent="0.3">
      <c r="A165" s="86">
        <v>160</v>
      </c>
      <c r="B165" s="214"/>
      <c r="C165" s="215"/>
      <c r="D165" s="100"/>
      <c r="E165" s="88"/>
      <c r="F165" s="89"/>
      <c r="G165" s="90"/>
      <c r="H165" s="90"/>
      <c r="I165" s="91"/>
      <c r="J165" s="92"/>
      <c r="K165" s="93"/>
      <c r="L165" s="93"/>
      <c r="M165" s="94"/>
      <c r="N165" s="95"/>
      <c r="O165" s="96"/>
      <c r="P165" s="96"/>
      <c r="Q165" s="97"/>
      <c r="R165" s="98"/>
      <c r="S165" s="90"/>
      <c r="T165" s="90"/>
      <c r="U165" s="91"/>
      <c r="V165" s="129"/>
      <c r="W165" s="130"/>
      <c r="X165" s="130"/>
      <c r="Y165" s="131"/>
      <c r="Z165" s="92"/>
      <c r="AA165" s="93"/>
      <c r="AB165" s="93"/>
      <c r="AC165" s="93"/>
      <c r="AD165" s="94"/>
      <c r="AE165" s="99" t="str">
        <f t="shared" si="2"/>
        <v/>
      </c>
    </row>
    <row r="166" spans="1:31" x14ac:dyDescent="0.3">
      <c r="A166" s="86">
        <v>161</v>
      </c>
      <c r="B166" s="214"/>
      <c r="C166" s="215"/>
      <c r="D166" s="100"/>
      <c r="E166" s="88"/>
      <c r="F166" s="89"/>
      <c r="G166" s="90"/>
      <c r="H166" s="90"/>
      <c r="I166" s="91"/>
      <c r="J166" s="92"/>
      <c r="K166" s="93"/>
      <c r="L166" s="93"/>
      <c r="M166" s="94"/>
      <c r="N166" s="95"/>
      <c r="O166" s="96"/>
      <c r="P166" s="96"/>
      <c r="Q166" s="97"/>
      <c r="R166" s="98"/>
      <c r="S166" s="90"/>
      <c r="T166" s="90"/>
      <c r="U166" s="91"/>
      <c r="V166" s="129"/>
      <c r="W166" s="130"/>
      <c r="X166" s="130"/>
      <c r="Y166" s="131"/>
      <c r="Z166" s="92"/>
      <c r="AA166" s="93"/>
      <c r="AB166" s="93"/>
      <c r="AC166" s="93"/>
      <c r="AD166" s="94"/>
      <c r="AE166" s="99" t="str">
        <f t="shared" si="2"/>
        <v/>
      </c>
    </row>
    <row r="167" spans="1:31" x14ac:dyDescent="0.3">
      <c r="A167" s="86">
        <v>162</v>
      </c>
      <c r="B167" s="214"/>
      <c r="C167" s="215"/>
      <c r="D167" s="100"/>
      <c r="E167" s="88"/>
      <c r="F167" s="89"/>
      <c r="G167" s="90"/>
      <c r="H167" s="90"/>
      <c r="I167" s="91"/>
      <c r="J167" s="92"/>
      <c r="K167" s="93"/>
      <c r="L167" s="93"/>
      <c r="M167" s="94"/>
      <c r="N167" s="95"/>
      <c r="O167" s="96"/>
      <c r="P167" s="96"/>
      <c r="Q167" s="97"/>
      <c r="R167" s="98"/>
      <c r="S167" s="90"/>
      <c r="T167" s="90"/>
      <c r="U167" s="91"/>
      <c r="V167" s="129"/>
      <c r="W167" s="130"/>
      <c r="X167" s="130"/>
      <c r="Y167" s="131"/>
      <c r="Z167" s="92"/>
      <c r="AA167" s="93"/>
      <c r="AB167" s="93"/>
      <c r="AC167" s="93"/>
      <c r="AD167" s="94"/>
      <c r="AE167" s="99" t="str">
        <f t="shared" si="2"/>
        <v/>
      </c>
    </row>
    <row r="168" spans="1:31" x14ac:dyDescent="0.3">
      <c r="A168" s="86">
        <v>163</v>
      </c>
      <c r="B168" s="214"/>
      <c r="C168" s="215"/>
      <c r="D168" s="100"/>
      <c r="E168" s="88"/>
      <c r="F168" s="89"/>
      <c r="G168" s="90"/>
      <c r="H168" s="90"/>
      <c r="I168" s="91"/>
      <c r="J168" s="92"/>
      <c r="K168" s="93"/>
      <c r="L168" s="93"/>
      <c r="M168" s="94"/>
      <c r="N168" s="95"/>
      <c r="O168" s="96"/>
      <c r="P168" s="96"/>
      <c r="Q168" s="97"/>
      <c r="R168" s="98"/>
      <c r="S168" s="90"/>
      <c r="T168" s="90"/>
      <c r="U168" s="91"/>
      <c r="V168" s="129"/>
      <c r="W168" s="130"/>
      <c r="X168" s="130"/>
      <c r="Y168" s="131"/>
      <c r="Z168" s="92"/>
      <c r="AA168" s="93"/>
      <c r="AB168" s="93"/>
      <c r="AC168" s="93"/>
      <c r="AD168" s="94"/>
      <c r="AE168" s="99" t="str">
        <f t="shared" si="2"/>
        <v/>
      </c>
    </row>
    <row r="169" spans="1:31" x14ac:dyDescent="0.3">
      <c r="A169" s="86">
        <v>164</v>
      </c>
      <c r="B169" s="214"/>
      <c r="C169" s="215"/>
      <c r="D169" s="100"/>
      <c r="E169" s="88"/>
      <c r="F169" s="89"/>
      <c r="G169" s="90"/>
      <c r="H169" s="90"/>
      <c r="I169" s="91"/>
      <c r="J169" s="92"/>
      <c r="K169" s="93"/>
      <c r="L169" s="93"/>
      <c r="M169" s="94"/>
      <c r="N169" s="95"/>
      <c r="O169" s="96"/>
      <c r="P169" s="96"/>
      <c r="Q169" s="97"/>
      <c r="R169" s="98"/>
      <c r="S169" s="90"/>
      <c r="T169" s="90"/>
      <c r="U169" s="91"/>
      <c r="V169" s="129"/>
      <c r="W169" s="130"/>
      <c r="X169" s="130"/>
      <c r="Y169" s="131"/>
      <c r="Z169" s="92"/>
      <c r="AA169" s="93"/>
      <c r="AB169" s="93"/>
      <c r="AC169" s="93"/>
      <c r="AD169" s="94"/>
      <c r="AE169" s="99" t="str">
        <f t="shared" si="2"/>
        <v/>
      </c>
    </row>
    <row r="170" spans="1:31" x14ac:dyDescent="0.3">
      <c r="A170" s="86">
        <v>165</v>
      </c>
      <c r="B170" s="214"/>
      <c r="C170" s="215"/>
      <c r="D170" s="100"/>
      <c r="E170" s="88"/>
      <c r="F170" s="89"/>
      <c r="G170" s="90"/>
      <c r="H170" s="90"/>
      <c r="I170" s="91"/>
      <c r="J170" s="92"/>
      <c r="K170" s="93"/>
      <c r="L170" s="93"/>
      <c r="M170" s="94"/>
      <c r="N170" s="95"/>
      <c r="O170" s="96"/>
      <c r="P170" s="96"/>
      <c r="Q170" s="97"/>
      <c r="R170" s="98"/>
      <c r="S170" s="90"/>
      <c r="T170" s="90"/>
      <c r="U170" s="91"/>
      <c r="V170" s="129"/>
      <c r="W170" s="130"/>
      <c r="X170" s="130"/>
      <c r="Y170" s="131"/>
      <c r="Z170" s="92"/>
      <c r="AA170" s="93"/>
      <c r="AB170" s="93"/>
      <c r="AC170" s="93"/>
      <c r="AD170" s="94"/>
      <c r="AE170" s="99" t="str">
        <f t="shared" si="2"/>
        <v/>
      </c>
    </row>
    <row r="171" spans="1:31" x14ac:dyDescent="0.3">
      <c r="A171" s="86">
        <v>166</v>
      </c>
      <c r="B171" s="214"/>
      <c r="C171" s="215"/>
      <c r="D171" s="100"/>
      <c r="E171" s="88"/>
      <c r="F171" s="89"/>
      <c r="G171" s="90"/>
      <c r="H171" s="90"/>
      <c r="I171" s="91"/>
      <c r="J171" s="92"/>
      <c r="K171" s="93"/>
      <c r="L171" s="93"/>
      <c r="M171" s="94"/>
      <c r="N171" s="95"/>
      <c r="O171" s="96"/>
      <c r="P171" s="96"/>
      <c r="Q171" s="97"/>
      <c r="R171" s="98"/>
      <c r="S171" s="90"/>
      <c r="T171" s="90"/>
      <c r="U171" s="91"/>
      <c r="V171" s="129"/>
      <c r="W171" s="130"/>
      <c r="X171" s="130"/>
      <c r="Y171" s="131"/>
      <c r="Z171" s="92"/>
      <c r="AA171" s="93"/>
      <c r="AB171" s="93"/>
      <c r="AC171" s="93"/>
      <c r="AD171" s="94"/>
      <c r="AE171" s="99" t="str">
        <f t="shared" si="2"/>
        <v/>
      </c>
    </row>
    <row r="172" spans="1:31" x14ac:dyDescent="0.3">
      <c r="A172" s="86">
        <v>167</v>
      </c>
      <c r="B172" s="214"/>
      <c r="C172" s="215"/>
      <c r="D172" s="100"/>
      <c r="E172" s="88"/>
      <c r="F172" s="89"/>
      <c r="G172" s="90"/>
      <c r="H172" s="90"/>
      <c r="I172" s="91"/>
      <c r="J172" s="92"/>
      <c r="K172" s="93"/>
      <c r="L172" s="93"/>
      <c r="M172" s="94"/>
      <c r="N172" s="95"/>
      <c r="O172" s="96"/>
      <c r="P172" s="96"/>
      <c r="Q172" s="97"/>
      <c r="R172" s="98"/>
      <c r="S172" s="90"/>
      <c r="T172" s="90"/>
      <c r="U172" s="91"/>
      <c r="V172" s="129"/>
      <c r="W172" s="130"/>
      <c r="X172" s="130"/>
      <c r="Y172" s="131"/>
      <c r="Z172" s="92"/>
      <c r="AA172" s="93"/>
      <c r="AB172" s="93"/>
      <c r="AC172" s="93"/>
      <c r="AD172" s="94"/>
      <c r="AE172" s="99" t="str">
        <f t="shared" si="2"/>
        <v/>
      </c>
    </row>
    <row r="173" spans="1:31" x14ac:dyDescent="0.3">
      <c r="A173" s="86">
        <v>168</v>
      </c>
      <c r="B173" s="214"/>
      <c r="C173" s="215"/>
      <c r="D173" s="100"/>
      <c r="E173" s="88"/>
      <c r="F173" s="89"/>
      <c r="G173" s="90"/>
      <c r="H173" s="90"/>
      <c r="I173" s="91"/>
      <c r="J173" s="92"/>
      <c r="K173" s="93"/>
      <c r="L173" s="93"/>
      <c r="M173" s="94"/>
      <c r="N173" s="95"/>
      <c r="O173" s="96"/>
      <c r="P173" s="96"/>
      <c r="Q173" s="97"/>
      <c r="R173" s="98"/>
      <c r="S173" s="90"/>
      <c r="T173" s="90"/>
      <c r="U173" s="91"/>
      <c r="V173" s="129"/>
      <c r="W173" s="130"/>
      <c r="X173" s="130"/>
      <c r="Y173" s="131"/>
      <c r="Z173" s="92"/>
      <c r="AA173" s="93"/>
      <c r="AB173" s="93"/>
      <c r="AC173" s="93"/>
      <c r="AD173" s="94"/>
      <c r="AE173" s="99" t="str">
        <f t="shared" si="2"/>
        <v/>
      </c>
    </row>
    <row r="174" spans="1:31" x14ac:dyDescent="0.3">
      <c r="A174" s="86">
        <v>169</v>
      </c>
      <c r="B174" s="214"/>
      <c r="C174" s="215"/>
      <c r="D174" s="100"/>
      <c r="E174" s="88"/>
      <c r="F174" s="89"/>
      <c r="G174" s="90"/>
      <c r="H174" s="90"/>
      <c r="I174" s="91"/>
      <c r="J174" s="92"/>
      <c r="K174" s="93"/>
      <c r="L174" s="93"/>
      <c r="M174" s="94"/>
      <c r="N174" s="95"/>
      <c r="O174" s="96"/>
      <c r="P174" s="96"/>
      <c r="Q174" s="97"/>
      <c r="R174" s="98"/>
      <c r="S174" s="90"/>
      <c r="T174" s="90"/>
      <c r="U174" s="91"/>
      <c r="V174" s="129"/>
      <c r="W174" s="130"/>
      <c r="X174" s="130"/>
      <c r="Y174" s="131"/>
      <c r="Z174" s="92"/>
      <c r="AA174" s="93"/>
      <c r="AB174" s="93"/>
      <c r="AC174" s="93"/>
      <c r="AD174" s="94"/>
      <c r="AE174" s="99" t="str">
        <f t="shared" si="2"/>
        <v/>
      </c>
    </row>
    <row r="175" spans="1:31" x14ac:dyDescent="0.3">
      <c r="A175" s="86">
        <v>170</v>
      </c>
      <c r="B175" s="214"/>
      <c r="C175" s="215"/>
      <c r="D175" s="100"/>
      <c r="E175" s="88"/>
      <c r="F175" s="89"/>
      <c r="G175" s="90"/>
      <c r="H175" s="90"/>
      <c r="I175" s="91"/>
      <c r="J175" s="92"/>
      <c r="K175" s="93"/>
      <c r="L175" s="93"/>
      <c r="M175" s="94"/>
      <c r="N175" s="95"/>
      <c r="O175" s="96"/>
      <c r="P175" s="96"/>
      <c r="Q175" s="97"/>
      <c r="R175" s="98"/>
      <c r="S175" s="90"/>
      <c r="T175" s="90"/>
      <c r="U175" s="91"/>
      <c r="V175" s="129"/>
      <c r="W175" s="130"/>
      <c r="X175" s="130"/>
      <c r="Y175" s="131"/>
      <c r="Z175" s="92"/>
      <c r="AA175" s="93"/>
      <c r="AB175" s="93"/>
      <c r="AC175" s="93"/>
      <c r="AD175" s="94"/>
      <c r="AE175" s="99" t="str">
        <f t="shared" si="2"/>
        <v/>
      </c>
    </row>
    <row r="176" spans="1:31" x14ac:dyDescent="0.3">
      <c r="A176" s="86">
        <v>171</v>
      </c>
      <c r="B176" s="214"/>
      <c r="C176" s="215"/>
      <c r="D176" s="100"/>
      <c r="E176" s="88"/>
      <c r="F176" s="89"/>
      <c r="G176" s="90"/>
      <c r="H176" s="90"/>
      <c r="I176" s="91"/>
      <c r="J176" s="92"/>
      <c r="K176" s="93"/>
      <c r="L176" s="93"/>
      <c r="M176" s="94"/>
      <c r="N176" s="95"/>
      <c r="O176" s="96"/>
      <c r="P176" s="96"/>
      <c r="Q176" s="97"/>
      <c r="R176" s="98"/>
      <c r="S176" s="90"/>
      <c r="T176" s="90"/>
      <c r="U176" s="91"/>
      <c r="V176" s="129"/>
      <c r="W176" s="130"/>
      <c r="X176" s="130"/>
      <c r="Y176" s="131"/>
      <c r="Z176" s="92"/>
      <c r="AA176" s="93"/>
      <c r="AB176" s="93"/>
      <c r="AC176" s="93"/>
      <c r="AD176" s="94"/>
      <c r="AE176" s="99" t="str">
        <f t="shared" si="2"/>
        <v/>
      </c>
    </row>
    <row r="177" spans="1:31" x14ac:dyDescent="0.3">
      <c r="A177" s="86">
        <v>172</v>
      </c>
      <c r="B177" s="214"/>
      <c r="C177" s="215"/>
      <c r="D177" s="100"/>
      <c r="E177" s="88"/>
      <c r="F177" s="89"/>
      <c r="G177" s="90"/>
      <c r="H177" s="90"/>
      <c r="I177" s="91"/>
      <c r="J177" s="92"/>
      <c r="K177" s="93"/>
      <c r="L177" s="93"/>
      <c r="M177" s="94"/>
      <c r="N177" s="95"/>
      <c r="O177" s="96"/>
      <c r="P177" s="96"/>
      <c r="Q177" s="97"/>
      <c r="R177" s="98"/>
      <c r="S177" s="90"/>
      <c r="T177" s="90"/>
      <c r="U177" s="91"/>
      <c r="V177" s="129"/>
      <c r="W177" s="130"/>
      <c r="X177" s="130"/>
      <c r="Y177" s="131"/>
      <c r="Z177" s="92"/>
      <c r="AA177" s="93"/>
      <c r="AB177" s="93"/>
      <c r="AC177" s="93"/>
      <c r="AD177" s="94"/>
      <c r="AE177" s="99" t="str">
        <f t="shared" si="2"/>
        <v/>
      </c>
    </row>
    <row r="178" spans="1:31" x14ac:dyDescent="0.3">
      <c r="A178" s="86">
        <v>173</v>
      </c>
      <c r="B178" s="214"/>
      <c r="C178" s="215"/>
      <c r="D178" s="100"/>
      <c r="E178" s="88"/>
      <c r="F178" s="89"/>
      <c r="G178" s="90"/>
      <c r="H178" s="90"/>
      <c r="I178" s="91"/>
      <c r="J178" s="92"/>
      <c r="K178" s="93"/>
      <c r="L178" s="93"/>
      <c r="M178" s="94"/>
      <c r="N178" s="95"/>
      <c r="O178" s="96"/>
      <c r="P178" s="96"/>
      <c r="Q178" s="97"/>
      <c r="R178" s="98"/>
      <c r="S178" s="90"/>
      <c r="T178" s="90"/>
      <c r="U178" s="91"/>
      <c r="V178" s="129"/>
      <c r="W178" s="130"/>
      <c r="X178" s="130"/>
      <c r="Y178" s="131"/>
      <c r="Z178" s="92"/>
      <c r="AA178" s="93"/>
      <c r="AB178" s="93"/>
      <c r="AC178" s="93"/>
      <c r="AD178" s="94"/>
      <c r="AE178" s="99" t="str">
        <f t="shared" si="2"/>
        <v/>
      </c>
    </row>
    <row r="179" spans="1:31" x14ac:dyDescent="0.3">
      <c r="A179" s="86">
        <v>174</v>
      </c>
      <c r="B179" s="214"/>
      <c r="C179" s="215"/>
      <c r="D179" s="100"/>
      <c r="E179" s="88"/>
      <c r="F179" s="89"/>
      <c r="G179" s="90"/>
      <c r="H179" s="90"/>
      <c r="I179" s="91"/>
      <c r="J179" s="92"/>
      <c r="K179" s="93"/>
      <c r="L179" s="93"/>
      <c r="M179" s="94"/>
      <c r="N179" s="95"/>
      <c r="O179" s="96"/>
      <c r="P179" s="96"/>
      <c r="Q179" s="97"/>
      <c r="R179" s="98"/>
      <c r="S179" s="90"/>
      <c r="T179" s="90"/>
      <c r="U179" s="91"/>
      <c r="V179" s="129"/>
      <c r="W179" s="130"/>
      <c r="X179" s="130"/>
      <c r="Y179" s="131"/>
      <c r="Z179" s="92"/>
      <c r="AA179" s="93"/>
      <c r="AB179" s="93"/>
      <c r="AC179" s="93"/>
      <c r="AD179" s="94"/>
      <c r="AE179" s="99" t="str">
        <f t="shared" si="2"/>
        <v/>
      </c>
    </row>
    <row r="180" spans="1:31" x14ac:dyDescent="0.3">
      <c r="A180" s="86">
        <v>175</v>
      </c>
      <c r="B180" s="214"/>
      <c r="C180" s="215"/>
      <c r="D180" s="100"/>
      <c r="E180" s="88"/>
      <c r="F180" s="89"/>
      <c r="G180" s="90"/>
      <c r="H180" s="90"/>
      <c r="I180" s="91"/>
      <c r="J180" s="92"/>
      <c r="K180" s="93"/>
      <c r="L180" s="93"/>
      <c r="M180" s="94"/>
      <c r="N180" s="95"/>
      <c r="O180" s="96"/>
      <c r="P180" s="96"/>
      <c r="Q180" s="97"/>
      <c r="R180" s="98"/>
      <c r="S180" s="90"/>
      <c r="T180" s="90"/>
      <c r="U180" s="91"/>
      <c r="V180" s="129"/>
      <c r="W180" s="130"/>
      <c r="X180" s="130"/>
      <c r="Y180" s="131"/>
      <c r="Z180" s="92"/>
      <c r="AA180" s="93"/>
      <c r="AB180" s="93"/>
      <c r="AC180" s="93"/>
      <c r="AD180" s="94"/>
      <c r="AE180" s="99" t="str">
        <f t="shared" si="2"/>
        <v/>
      </c>
    </row>
    <row r="181" spans="1:31" x14ac:dyDescent="0.3">
      <c r="A181" s="86">
        <v>176</v>
      </c>
      <c r="B181" s="214"/>
      <c r="C181" s="215"/>
      <c r="D181" s="100"/>
      <c r="E181" s="88"/>
      <c r="F181" s="89"/>
      <c r="G181" s="90"/>
      <c r="H181" s="90"/>
      <c r="I181" s="91"/>
      <c r="J181" s="92"/>
      <c r="K181" s="93"/>
      <c r="L181" s="93"/>
      <c r="M181" s="94"/>
      <c r="N181" s="95"/>
      <c r="O181" s="96"/>
      <c r="P181" s="96"/>
      <c r="Q181" s="97"/>
      <c r="R181" s="98"/>
      <c r="S181" s="90"/>
      <c r="T181" s="90"/>
      <c r="U181" s="91"/>
      <c r="V181" s="129"/>
      <c r="W181" s="130"/>
      <c r="X181" s="130"/>
      <c r="Y181" s="131"/>
      <c r="Z181" s="92"/>
      <c r="AA181" s="93"/>
      <c r="AB181" s="93"/>
      <c r="AC181" s="93"/>
      <c r="AD181" s="94"/>
      <c r="AE181" s="99" t="str">
        <f t="shared" si="2"/>
        <v/>
      </c>
    </row>
    <row r="182" spans="1:31" x14ac:dyDescent="0.3">
      <c r="A182" s="86">
        <v>177</v>
      </c>
      <c r="B182" s="214"/>
      <c r="C182" s="215"/>
      <c r="D182" s="100"/>
      <c r="E182" s="88"/>
      <c r="F182" s="89"/>
      <c r="G182" s="90"/>
      <c r="H182" s="90"/>
      <c r="I182" s="91"/>
      <c r="J182" s="92"/>
      <c r="K182" s="93"/>
      <c r="L182" s="93"/>
      <c r="M182" s="94"/>
      <c r="N182" s="95"/>
      <c r="O182" s="96"/>
      <c r="P182" s="96"/>
      <c r="Q182" s="97"/>
      <c r="R182" s="98"/>
      <c r="S182" s="90"/>
      <c r="T182" s="90"/>
      <c r="U182" s="91"/>
      <c r="V182" s="129"/>
      <c r="W182" s="130"/>
      <c r="X182" s="130"/>
      <c r="Y182" s="131"/>
      <c r="Z182" s="92"/>
      <c r="AA182" s="93"/>
      <c r="AB182" s="93"/>
      <c r="AC182" s="93"/>
      <c r="AD182" s="94"/>
      <c r="AE182" s="99" t="str">
        <f t="shared" si="2"/>
        <v/>
      </c>
    </row>
    <row r="183" spans="1:31" x14ac:dyDescent="0.3">
      <c r="A183" s="86">
        <v>178</v>
      </c>
      <c r="B183" s="214"/>
      <c r="C183" s="215"/>
      <c r="D183" s="100"/>
      <c r="E183" s="88"/>
      <c r="F183" s="89"/>
      <c r="G183" s="90"/>
      <c r="H183" s="90"/>
      <c r="I183" s="91"/>
      <c r="J183" s="92"/>
      <c r="K183" s="93"/>
      <c r="L183" s="93"/>
      <c r="M183" s="94"/>
      <c r="N183" s="95"/>
      <c r="O183" s="96"/>
      <c r="P183" s="96"/>
      <c r="Q183" s="97"/>
      <c r="R183" s="98"/>
      <c r="S183" s="90"/>
      <c r="T183" s="90"/>
      <c r="U183" s="91"/>
      <c r="V183" s="129"/>
      <c r="W183" s="130"/>
      <c r="X183" s="130"/>
      <c r="Y183" s="131"/>
      <c r="Z183" s="92"/>
      <c r="AA183" s="93"/>
      <c r="AB183" s="93"/>
      <c r="AC183" s="93"/>
      <c r="AD183" s="94"/>
      <c r="AE183" s="99" t="str">
        <f t="shared" si="2"/>
        <v/>
      </c>
    </row>
    <row r="184" spans="1:31" x14ac:dyDescent="0.3">
      <c r="A184" s="86">
        <v>179</v>
      </c>
      <c r="B184" s="214"/>
      <c r="C184" s="215"/>
      <c r="D184" s="100"/>
      <c r="E184" s="88"/>
      <c r="F184" s="89"/>
      <c r="G184" s="90"/>
      <c r="H184" s="90"/>
      <c r="I184" s="91"/>
      <c r="J184" s="92"/>
      <c r="K184" s="93"/>
      <c r="L184" s="93"/>
      <c r="M184" s="94"/>
      <c r="N184" s="95"/>
      <c r="O184" s="96"/>
      <c r="P184" s="96"/>
      <c r="Q184" s="97"/>
      <c r="R184" s="98"/>
      <c r="S184" s="90"/>
      <c r="T184" s="90"/>
      <c r="U184" s="91"/>
      <c r="V184" s="129"/>
      <c r="W184" s="130"/>
      <c r="X184" s="130"/>
      <c r="Y184" s="131"/>
      <c r="Z184" s="92"/>
      <c r="AA184" s="93"/>
      <c r="AB184" s="93"/>
      <c r="AC184" s="93"/>
      <c r="AD184" s="94"/>
      <c r="AE184" s="99" t="str">
        <f t="shared" si="2"/>
        <v/>
      </c>
    </row>
    <row r="185" spans="1:31" x14ac:dyDescent="0.3">
      <c r="A185" s="86">
        <v>180</v>
      </c>
      <c r="B185" s="214"/>
      <c r="C185" s="215"/>
      <c r="D185" s="100"/>
      <c r="E185" s="88"/>
      <c r="F185" s="89"/>
      <c r="G185" s="90"/>
      <c r="H185" s="90"/>
      <c r="I185" s="91"/>
      <c r="J185" s="92"/>
      <c r="K185" s="93"/>
      <c r="L185" s="93"/>
      <c r="M185" s="94"/>
      <c r="N185" s="95"/>
      <c r="O185" s="96"/>
      <c r="P185" s="96"/>
      <c r="Q185" s="97"/>
      <c r="R185" s="98"/>
      <c r="S185" s="90"/>
      <c r="T185" s="90"/>
      <c r="U185" s="91"/>
      <c r="V185" s="129"/>
      <c r="W185" s="130"/>
      <c r="X185" s="130"/>
      <c r="Y185" s="131"/>
      <c r="Z185" s="92"/>
      <c r="AA185" s="93"/>
      <c r="AB185" s="93"/>
      <c r="AC185" s="93"/>
      <c r="AD185" s="94"/>
      <c r="AE185" s="99" t="str">
        <f t="shared" si="2"/>
        <v/>
      </c>
    </row>
    <row r="186" spans="1:31" x14ac:dyDescent="0.3">
      <c r="A186" s="86">
        <v>181</v>
      </c>
      <c r="B186" s="214"/>
      <c r="C186" s="215"/>
      <c r="D186" s="100"/>
      <c r="E186" s="88"/>
      <c r="F186" s="89"/>
      <c r="G186" s="90"/>
      <c r="H186" s="90"/>
      <c r="I186" s="91"/>
      <c r="J186" s="92"/>
      <c r="K186" s="93"/>
      <c r="L186" s="93"/>
      <c r="M186" s="94"/>
      <c r="N186" s="95"/>
      <c r="O186" s="96"/>
      <c r="P186" s="96"/>
      <c r="Q186" s="97"/>
      <c r="R186" s="98"/>
      <c r="S186" s="90"/>
      <c r="T186" s="90"/>
      <c r="U186" s="91"/>
      <c r="V186" s="129"/>
      <c r="W186" s="130"/>
      <c r="X186" s="130"/>
      <c r="Y186" s="131"/>
      <c r="Z186" s="92"/>
      <c r="AA186" s="93"/>
      <c r="AB186" s="93"/>
      <c r="AC186" s="93"/>
      <c r="AD186" s="94"/>
      <c r="AE186" s="99" t="str">
        <f t="shared" si="2"/>
        <v/>
      </c>
    </row>
    <row r="187" spans="1:31" x14ac:dyDescent="0.3">
      <c r="A187" s="86">
        <v>182</v>
      </c>
      <c r="B187" s="214"/>
      <c r="C187" s="215"/>
      <c r="D187" s="100"/>
      <c r="E187" s="88"/>
      <c r="F187" s="89"/>
      <c r="G187" s="90"/>
      <c r="H187" s="90"/>
      <c r="I187" s="91"/>
      <c r="J187" s="92"/>
      <c r="K187" s="93"/>
      <c r="L187" s="93"/>
      <c r="M187" s="94"/>
      <c r="N187" s="95"/>
      <c r="O187" s="96"/>
      <c r="P187" s="96"/>
      <c r="Q187" s="97"/>
      <c r="R187" s="98"/>
      <c r="S187" s="90"/>
      <c r="T187" s="90"/>
      <c r="U187" s="91"/>
      <c r="V187" s="129"/>
      <c r="W187" s="130"/>
      <c r="X187" s="130"/>
      <c r="Y187" s="131"/>
      <c r="Z187" s="92"/>
      <c r="AA187" s="93"/>
      <c r="AB187" s="93"/>
      <c r="AC187" s="93"/>
      <c r="AD187" s="94"/>
      <c r="AE187" s="99" t="str">
        <f t="shared" si="2"/>
        <v/>
      </c>
    </row>
    <row r="188" spans="1:31" x14ac:dyDescent="0.3">
      <c r="A188" s="86">
        <v>183</v>
      </c>
      <c r="B188" s="214"/>
      <c r="C188" s="215"/>
      <c r="D188" s="100"/>
      <c r="E188" s="88"/>
      <c r="F188" s="89"/>
      <c r="G188" s="90"/>
      <c r="H188" s="90"/>
      <c r="I188" s="91"/>
      <c r="J188" s="92"/>
      <c r="K188" s="93"/>
      <c r="L188" s="93"/>
      <c r="M188" s="94"/>
      <c r="N188" s="95"/>
      <c r="O188" s="96"/>
      <c r="P188" s="96"/>
      <c r="Q188" s="97"/>
      <c r="R188" s="98"/>
      <c r="S188" s="90"/>
      <c r="T188" s="90"/>
      <c r="U188" s="91"/>
      <c r="V188" s="129"/>
      <c r="W188" s="130"/>
      <c r="X188" s="130"/>
      <c r="Y188" s="131"/>
      <c r="Z188" s="92"/>
      <c r="AA188" s="93"/>
      <c r="AB188" s="93"/>
      <c r="AC188" s="93"/>
      <c r="AD188" s="94"/>
      <c r="AE188" s="99" t="str">
        <f t="shared" si="2"/>
        <v/>
      </c>
    </row>
    <row r="189" spans="1:31" x14ac:dyDescent="0.3">
      <c r="A189" s="86">
        <v>184</v>
      </c>
      <c r="B189" s="214"/>
      <c r="C189" s="215"/>
      <c r="D189" s="100"/>
      <c r="E189" s="88"/>
      <c r="F189" s="89"/>
      <c r="G189" s="90"/>
      <c r="H189" s="90"/>
      <c r="I189" s="91"/>
      <c r="J189" s="92"/>
      <c r="K189" s="93"/>
      <c r="L189" s="93"/>
      <c r="M189" s="94"/>
      <c r="N189" s="95"/>
      <c r="O189" s="96"/>
      <c r="P189" s="96"/>
      <c r="Q189" s="97"/>
      <c r="R189" s="98"/>
      <c r="S189" s="90"/>
      <c r="T189" s="90"/>
      <c r="U189" s="91"/>
      <c r="V189" s="129"/>
      <c r="W189" s="130"/>
      <c r="X189" s="130"/>
      <c r="Y189" s="131"/>
      <c r="Z189" s="92"/>
      <c r="AA189" s="93"/>
      <c r="AB189" s="93"/>
      <c r="AC189" s="93"/>
      <c r="AD189" s="94"/>
      <c r="AE189" s="99" t="str">
        <f t="shared" si="2"/>
        <v/>
      </c>
    </row>
    <row r="190" spans="1:31" x14ac:dyDescent="0.3">
      <c r="A190" s="86">
        <v>185</v>
      </c>
      <c r="B190" s="214"/>
      <c r="C190" s="215"/>
      <c r="D190" s="100"/>
      <c r="E190" s="88"/>
      <c r="F190" s="89"/>
      <c r="G190" s="90"/>
      <c r="H190" s="90"/>
      <c r="I190" s="91"/>
      <c r="J190" s="92"/>
      <c r="K190" s="93"/>
      <c r="L190" s="93"/>
      <c r="M190" s="94"/>
      <c r="N190" s="95"/>
      <c r="O190" s="96"/>
      <c r="P190" s="96"/>
      <c r="Q190" s="97"/>
      <c r="R190" s="98"/>
      <c r="S190" s="90"/>
      <c r="T190" s="90"/>
      <c r="U190" s="91"/>
      <c r="V190" s="129"/>
      <c r="W190" s="130"/>
      <c r="X190" s="130"/>
      <c r="Y190" s="131"/>
      <c r="Z190" s="92"/>
      <c r="AA190" s="93"/>
      <c r="AB190" s="93"/>
      <c r="AC190" s="93"/>
      <c r="AD190" s="94"/>
      <c r="AE190" s="99" t="str">
        <f t="shared" si="2"/>
        <v/>
      </c>
    </row>
    <row r="191" spans="1:31" x14ac:dyDescent="0.3">
      <c r="A191" s="86">
        <v>186</v>
      </c>
      <c r="B191" s="214"/>
      <c r="C191" s="215"/>
      <c r="D191" s="100"/>
      <c r="E191" s="88"/>
      <c r="F191" s="89"/>
      <c r="G191" s="90"/>
      <c r="H191" s="90"/>
      <c r="I191" s="91"/>
      <c r="J191" s="92"/>
      <c r="K191" s="93"/>
      <c r="L191" s="93"/>
      <c r="M191" s="94"/>
      <c r="N191" s="95"/>
      <c r="O191" s="96"/>
      <c r="P191" s="96"/>
      <c r="Q191" s="97"/>
      <c r="R191" s="98"/>
      <c r="S191" s="90"/>
      <c r="T191" s="90"/>
      <c r="U191" s="91"/>
      <c r="V191" s="129"/>
      <c r="W191" s="130"/>
      <c r="X191" s="130"/>
      <c r="Y191" s="131"/>
      <c r="Z191" s="92"/>
      <c r="AA191" s="93"/>
      <c r="AB191" s="93"/>
      <c r="AC191" s="93"/>
      <c r="AD191" s="94"/>
      <c r="AE191" s="99" t="str">
        <f t="shared" si="2"/>
        <v/>
      </c>
    </row>
    <row r="192" spans="1:31" x14ac:dyDescent="0.3">
      <c r="A192" s="86">
        <v>187</v>
      </c>
      <c r="B192" s="214"/>
      <c r="C192" s="215"/>
      <c r="D192" s="100"/>
      <c r="E192" s="88"/>
      <c r="F192" s="89"/>
      <c r="G192" s="90"/>
      <c r="H192" s="90"/>
      <c r="I192" s="91"/>
      <c r="J192" s="92"/>
      <c r="K192" s="93"/>
      <c r="L192" s="93"/>
      <c r="M192" s="94"/>
      <c r="N192" s="95"/>
      <c r="O192" s="96"/>
      <c r="P192" s="96"/>
      <c r="Q192" s="97"/>
      <c r="R192" s="98"/>
      <c r="S192" s="90"/>
      <c r="T192" s="90"/>
      <c r="U192" s="91"/>
      <c r="V192" s="129"/>
      <c r="W192" s="130"/>
      <c r="X192" s="130"/>
      <c r="Y192" s="131"/>
      <c r="Z192" s="92"/>
      <c r="AA192" s="93"/>
      <c r="AB192" s="93"/>
      <c r="AC192" s="93"/>
      <c r="AD192" s="94"/>
      <c r="AE192" s="99" t="str">
        <f t="shared" si="2"/>
        <v/>
      </c>
    </row>
    <row r="193" spans="1:31" x14ac:dyDescent="0.3">
      <c r="A193" s="86">
        <v>188</v>
      </c>
      <c r="B193" s="214"/>
      <c r="C193" s="215"/>
      <c r="D193" s="100"/>
      <c r="E193" s="88"/>
      <c r="F193" s="89"/>
      <c r="G193" s="90"/>
      <c r="H193" s="90"/>
      <c r="I193" s="91"/>
      <c r="J193" s="92"/>
      <c r="K193" s="93"/>
      <c r="L193" s="93"/>
      <c r="M193" s="94"/>
      <c r="N193" s="95"/>
      <c r="O193" s="96"/>
      <c r="P193" s="96"/>
      <c r="Q193" s="97"/>
      <c r="R193" s="98"/>
      <c r="S193" s="90"/>
      <c r="T193" s="90"/>
      <c r="U193" s="91"/>
      <c r="V193" s="129"/>
      <c r="W193" s="130"/>
      <c r="X193" s="130"/>
      <c r="Y193" s="131"/>
      <c r="Z193" s="92"/>
      <c r="AA193" s="93"/>
      <c r="AB193" s="93"/>
      <c r="AC193" s="93"/>
      <c r="AD193" s="94"/>
      <c r="AE193" s="99" t="str">
        <f t="shared" si="2"/>
        <v/>
      </c>
    </row>
    <row r="194" spans="1:31" x14ac:dyDescent="0.3">
      <c r="A194" s="86">
        <v>189</v>
      </c>
      <c r="B194" s="214"/>
      <c r="C194" s="215"/>
      <c r="D194" s="100"/>
      <c r="E194" s="88"/>
      <c r="F194" s="89"/>
      <c r="G194" s="90"/>
      <c r="H194" s="90"/>
      <c r="I194" s="91"/>
      <c r="J194" s="92"/>
      <c r="K194" s="93"/>
      <c r="L194" s="93"/>
      <c r="M194" s="94"/>
      <c r="N194" s="95"/>
      <c r="O194" s="96"/>
      <c r="P194" s="96"/>
      <c r="Q194" s="97"/>
      <c r="R194" s="98"/>
      <c r="S194" s="90"/>
      <c r="T194" s="90"/>
      <c r="U194" s="91"/>
      <c r="V194" s="129"/>
      <c r="W194" s="130"/>
      <c r="X194" s="130"/>
      <c r="Y194" s="131"/>
      <c r="Z194" s="92"/>
      <c r="AA194" s="93"/>
      <c r="AB194" s="93"/>
      <c r="AC194" s="93"/>
      <c r="AD194" s="94"/>
      <c r="AE194" s="99" t="str">
        <f t="shared" si="2"/>
        <v/>
      </c>
    </row>
    <row r="195" spans="1:31" x14ac:dyDescent="0.3">
      <c r="A195" s="86">
        <v>190</v>
      </c>
      <c r="B195" s="214"/>
      <c r="C195" s="215"/>
      <c r="D195" s="100"/>
      <c r="E195" s="88"/>
      <c r="F195" s="89"/>
      <c r="G195" s="90"/>
      <c r="H195" s="90"/>
      <c r="I195" s="91"/>
      <c r="J195" s="92"/>
      <c r="K195" s="93"/>
      <c r="L195" s="93"/>
      <c r="M195" s="94"/>
      <c r="N195" s="95"/>
      <c r="O195" s="96"/>
      <c r="P195" s="96"/>
      <c r="Q195" s="97"/>
      <c r="R195" s="98"/>
      <c r="S195" s="90"/>
      <c r="T195" s="90"/>
      <c r="U195" s="91"/>
      <c r="V195" s="129"/>
      <c r="W195" s="130"/>
      <c r="X195" s="130"/>
      <c r="Y195" s="131"/>
      <c r="Z195" s="92"/>
      <c r="AA195" s="93"/>
      <c r="AB195" s="93"/>
      <c r="AC195" s="93"/>
      <c r="AD195" s="94"/>
      <c r="AE195" s="99" t="str">
        <f t="shared" si="2"/>
        <v/>
      </c>
    </row>
    <row r="196" spans="1:31" x14ac:dyDescent="0.3">
      <c r="A196" s="86">
        <v>191</v>
      </c>
      <c r="B196" s="214"/>
      <c r="C196" s="215"/>
      <c r="D196" s="100"/>
      <c r="E196" s="88"/>
      <c r="F196" s="89"/>
      <c r="G196" s="90"/>
      <c r="H196" s="90"/>
      <c r="I196" s="91"/>
      <c r="J196" s="92"/>
      <c r="K196" s="93"/>
      <c r="L196" s="93"/>
      <c r="M196" s="94"/>
      <c r="N196" s="95"/>
      <c r="O196" s="96"/>
      <c r="P196" s="96"/>
      <c r="Q196" s="97"/>
      <c r="R196" s="98"/>
      <c r="S196" s="90"/>
      <c r="T196" s="90"/>
      <c r="U196" s="91"/>
      <c r="V196" s="129"/>
      <c r="W196" s="130"/>
      <c r="X196" s="130"/>
      <c r="Y196" s="131"/>
      <c r="Z196" s="92"/>
      <c r="AA196" s="93"/>
      <c r="AB196" s="93"/>
      <c r="AC196" s="93"/>
      <c r="AD196" s="94"/>
      <c r="AE196" s="99" t="str">
        <f t="shared" si="2"/>
        <v/>
      </c>
    </row>
    <row r="197" spans="1:31" x14ac:dyDescent="0.3">
      <c r="A197" s="86">
        <v>192</v>
      </c>
      <c r="B197" s="214"/>
      <c r="C197" s="215"/>
      <c r="D197" s="100"/>
      <c r="E197" s="88"/>
      <c r="F197" s="89"/>
      <c r="G197" s="90"/>
      <c r="H197" s="90"/>
      <c r="I197" s="91"/>
      <c r="J197" s="92"/>
      <c r="K197" s="93"/>
      <c r="L197" s="93"/>
      <c r="M197" s="94"/>
      <c r="N197" s="95"/>
      <c r="O197" s="96"/>
      <c r="P197" s="96"/>
      <c r="Q197" s="97"/>
      <c r="R197" s="98"/>
      <c r="S197" s="90"/>
      <c r="T197" s="90"/>
      <c r="U197" s="91"/>
      <c r="V197" s="129"/>
      <c r="W197" s="130"/>
      <c r="X197" s="130"/>
      <c r="Y197" s="131"/>
      <c r="Z197" s="92"/>
      <c r="AA197" s="93"/>
      <c r="AB197" s="93"/>
      <c r="AC197" s="93"/>
      <c r="AD197" s="94"/>
      <c r="AE197" s="99" t="str">
        <f t="shared" si="2"/>
        <v/>
      </c>
    </row>
    <row r="198" spans="1:31" x14ac:dyDescent="0.3">
      <c r="A198" s="86">
        <v>193</v>
      </c>
      <c r="B198" s="214"/>
      <c r="C198" s="215"/>
      <c r="D198" s="100"/>
      <c r="E198" s="88"/>
      <c r="F198" s="89"/>
      <c r="G198" s="90"/>
      <c r="H198" s="90"/>
      <c r="I198" s="91"/>
      <c r="J198" s="92"/>
      <c r="K198" s="93"/>
      <c r="L198" s="93"/>
      <c r="M198" s="94"/>
      <c r="N198" s="95"/>
      <c r="O198" s="96"/>
      <c r="P198" s="96"/>
      <c r="Q198" s="97"/>
      <c r="R198" s="98"/>
      <c r="S198" s="90"/>
      <c r="T198" s="90"/>
      <c r="U198" s="91"/>
      <c r="V198" s="129"/>
      <c r="W198" s="130"/>
      <c r="X198" s="130"/>
      <c r="Y198" s="131"/>
      <c r="Z198" s="92"/>
      <c r="AA198" s="93"/>
      <c r="AB198" s="93"/>
      <c r="AC198" s="93"/>
      <c r="AD198" s="94"/>
      <c r="AE198" s="99" t="str">
        <f t="shared" si="2"/>
        <v/>
      </c>
    </row>
    <row r="199" spans="1:31" x14ac:dyDescent="0.3">
      <c r="A199" s="86">
        <v>194</v>
      </c>
      <c r="B199" s="214"/>
      <c r="C199" s="215"/>
      <c r="D199" s="100"/>
      <c r="E199" s="88"/>
      <c r="F199" s="89"/>
      <c r="G199" s="90"/>
      <c r="H199" s="90"/>
      <c r="I199" s="91"/>
      <c r="J199" s="92"/>
      <c r="K199" s="93"/>
      <c r="L199" s="93"/>
      <c r="M199" s="94"/>
      <c r="N199" s="95"/>
      <c r="O199" s="96"/>
      <c r="P199" s="96"/>
      <c r="Q199" s="97"/>
      <c r="R199" s="98"/>
      <c r="S199" s="90"/>
      <c r="T199" s="90"/>
      <c r="U199" s="91"/>
      <c r="V199" s="129"/>
      <c r="W199" s="130"/>
      <c r="X199" s="130"/>
      <c r="Y199" s="131"/>
      <c r="Z199" s="92"/>
      <c r="AA199" s="93"/>
      <c r="AB199" s="93"/>
      <c r="AC199" s="93"/>
      <c r="AD199" s="94"/>
      <c r="AE199" s="99" t="str">
        <f t="shared" ref="AE199:AE205" si="3">IF(OR((F199=""),(J199=""),AND(N199=""),AND(R199=""),AND(V199=""),AND(Z199="",AA199="")),"",1)</f>
        <v/>
      </c>
    </row>
    <row r="200" spans="1:31" x14ac:dyDescent="0.3">
      <c r="A200" s="86">
        <v>195</v>
      </c>
      <c r="B200" s="214"/>
      <c r="C200" s="215"/>
      <c r="D200" s="100"/>
      <c r="E200" s="88"/>
      <c r="F200" s="89"/>
      <c r="G200" s="90"/>
      <c r="H200" s="90"/>
      <c r="I200" s="91"/>
      <c r="J200" s="92"/>
      <c r="K200" s="93"/>
      <c r="L200" s="93"/>
      <c r="M200" s="94"/>
      <c r="N200" s="95"/>
      <c r="O200" s="96"/>
      <c r="P200" s="96"/>
      <c r="Q200" s="97"/>
      <c r="R200" s="98"/>
      <c r="S200" s="90"/>
      <c r="T200" s="90"/>
      <c r="U200" s="91"/>
      <c r="V200" s="129"/>
      <c r="W200" s="130"/>
      <c r="X200" s="130"/>
      <c r="Y200" s="131"/>
      <c r="Z200" s="92"/>
      <c r="AA200" s="93"/>
      <c r="AB200" s="93"/>
      <c r="AC200" s="93"/>
      <c r="AD200" s="94"/>
      <c r="AE200" s="99" t="str">
        <f t="shared" si="3"/>
        <v/>
      </c>
    </row>
    <row r="201" spans="1:31" x14ac:dyDescent="0.3">
      <c r="A201" s="86">
        <v>196</v>
      </c>
      <c r="B201" s="214"/>
      <c r="C201" s="215"/>
      <c r="D201" s="100"/>
      <c r="E201" s="88"/>
      <c r="F201" s="89"/>
      <c r="G201" s="90"/>
      <c r="H201" s="90"/>
      <c r="I201" s="91"/>
      <c r="J201" s="92"/>
      <c r="K201" s="93"/>
      <c r="L201" s="93"/>
      <c r="M201" s="94"/>
      <c r="N201" s="95"/>
      <c r="O201" s="96"/>
      <c r="P201" s="96"/>
      <c r="Q201" s="97"/>
      <c r="R201" s="98"/>
      <c r="S201" s="90"/>
      <c r="T201" s="90"/>
      <c r="U201" s="91"/>
      <c r="V201" s="129"/>
      <c r="W201" s="130"/>
      <c r="X201" s="130"/>
      <c r="Y201" s="131"/>
      <c r="Z201" s="92"/>
      <c r="AA201" s="93"/>
      <c r="AB201" s="93"/>
      <c r="AC201" s="93"/>
      <c r="AD201" s="94"/>
      <c r="AE201" s="99" t="str">
        <f t="shared" si="3"/>
        <v/>
      </c>
    </row>
    <row r="202" spans="1:31" x14ac:dyDescent="0.3">
      <c r="A202" s="86">
        <v>197</v>
      </c>
      <c r="B202" s="214"/>
      <c r="C202" s="215"/>
      <c r="D202" s="100"/>
      <c r="E202" s="88"/>
      <c r="F202" s="89"/>
      <c r="G202" s="90"/>
      <c r="H202" s="90"/>
      <c r="I202" s="91"/>
      <c r="J202" s="92"/>
      <c r="K202" s="93"/>
      <c r="L202" s="93"/>
      <c r="M202" s="94"/>
      <c r="N202" s="95"/>
      <c r="O202" s="96"/>
      <c r="P202" s="96"/>
      <c r="Q202" s="97"/>
      <c r="R202" s="98"/>
      <c r="S202" s="90"/>
      <c r="T202" s="90"/>
      <c r="U202" s="91"/>
      <c r="V202" s="129"/>
      <c r="W202" s="130"/>
      <c r="X202" s="130"/>
      <c r="Y202" s="131"/>
      <c r="Z202" s="92"/>
      <c r="AA202" s="93"/>
      <c r="AB202" s="93"/>
      <c r="AC202" s="93"/>
      <c r="AD202" s="94"/>
      <c r="AE202" s="99" t="str">
        <f t="shared" si="3"/>
        <v/>
      </c>
    </row>
    <row r="203" spans="1:31" x14ac:dyDescent="0.3">
      <c r="A203" s="86">
        <v>198</v>
      </c>
      <c r="B203" s="214"/>
      <c r="C203" s="215"/>
      <c r="D203" s="100"/>
      <c r="E203" s="88"/>
      <c r="F203" s="89"/>
      <c r="G203" s="90"/>
      <c r="H203" s="90"/>
      <c r="I203" s="91"/>
      <c r="J203" s="92"/>
      <c r="K203" s="93"/>
      <c r="L203" s="93"/>
      <c r="M203" s="94"/>
      <c r="N203" s="95"/>
      <c r="O203" s="96"/>
      <c r="P203" s="96"/>
      <c r="Q203" s="97"/>
      <c r="R203" s="98"/>
      <c r="S203" s="90"/>
      <c r="T203" s="90"/>
      <c r="U203" s="91"/>
      <c r="V203" s="129"/>
      <c r="W203" s="130"/>
      <c r="X203" s="130"/>
      <c r="Y203" s="131"/>
      <c r="Z203" s="92"/>
      <c r="AA203" s="93"/>
      <c r="AB203" s="93"/>
      <c r="AC203" s="93"/>
      <c r="AD203" s="94"/>
      <c r="AE203" s="99" t="str">
        <f t="shared" si="3"/>
        <v/>
      </c>
    </row>
    <row r="204" spans="1:31" x14ac:dyDescent="0.3">
      <c r="A204" s="86">
        <v>199</v>
      </c>
      <c r="B204" s="214"/>
      <c r="C204" s="215"/>
      <c r="D204" s="100"/>
      <c r="E204" s="88"/>
      <c r="F204" s="89"/>
      <c r="G204" s="90"/>
      <c r="H204" s="90"/>
      <c r="I204" s="91"/>
      <c r="J204" s="92"/>
      <c r="K204" s="93"/>
      <c r="L204" s="93"/>
      <c r="M204" s="94"/>
      <c r="N204" s="95"/>
      <c r="O204" s="96"/>
      <c r="P204" s="96"/>
      <c r="Q204" s="97"/>
      <c r="R204" s="98"/>
      <c r="S204" s="90"/>
      <c r="T204" s="90"/>
      <c r="U204" s="91"/>
      <c r="V204" s="129"/>
      <c r="W204" s="130"/>
      <c r="X204" s="130"/>
      <c r="Y204" s="131"/>
      <c r="Z204" s="92"/>
      <c r="AA204" s="93"/>
      <c r="AB204" s="93"/>
      <c r="AC204" s="93"/>
      <c r="AD204" s="94"/>
      <c r="AE204" s="99" t="str">
        <f t="shared" si="3"/>
        <v/>
      </c>
    </row>
    <row r="205" spans="1:31" ht="13.5" thickBot="1" x14ac:dyDescent="0.35">
      <c r="A205" s="102">
        <v>200</v>
      </c>
      <c r="B205" s="216"/>
      <c r="C205" s="217"/>
      <c r="D205" s="103"/>
      <c r="E205" s="104"/>
      <c r="F205" s="105"/>
      <c r="G205" s="106"/>
      <c r="H205" s="106"/>
      <c r="I205" s="107"/>
      <c r="J205" s="108"/>
      <c r="K205" s="109"/>
      <c r="L205" s="109"/>
      <c r="M205" s="110"/>
      <c r="N205" s="111"/>
      <c r="O205" s="112"/>
      <c r="P205" s="112"/>
      <c r="Q205" s="113"/>
      <c r="R205" s="114"/>
      <c r="S205" s="106"/>
      <c r="T205" s="106"/>
      <c r="U205" s="107"/>
      <c r="V205" s="132"/>
      <c r="W205" s="133"/>
      <c r="X205" s="133"/>
      <c r="Y205" s="134"/>
      <c r="Z205" s="108"/>
      <c r="AA205" s="109"/>
      <c r="AB205" s="109"/>
      <c r="AC205" s="109"/>
      <c r="AD205" s="110"/>
      <c r="AE205" s="99" t="str">
        <f t="shared" si="3"/>
        <v/>
      </c>
    </row>
    <row r="206" spans="1:31" s="116" customFormat="1" ht="14.5" x14ac:dyDescent="0.3">
      <c r="A206" s="220" t="s">
        <v>66</v>
      </c>
      <c r="B206" s="221"/>
      <c r="C206" s="75">
        <f ca="1">COUNTA(INDIRECT("B3:C"&amp;ROW()-1))</f>
        <v>0</v>
      </c>
      <c r="D206" s="75" t="s">
        <v>67</v>
      </c>
      <c r="E206" s="63">
        <f ca="1">COUNTA(INDIRECT("E6:E"&amp;ROW()-1))</f>
        <v>0</v>
      </c>
      <c r="F206" s="64">
        <f ca="1">COUNTA(INDIRECT("F6:F"&amp;ROW()-1))</f>
        <v>0</v>
      </c>
      <c r="G206" s="65">
        <f ca="1">COUNTA(INDIRECT("G6:G"&amp;ROW()-1))</f>
        <v>0</v>
      </c>
      <c r="H206" s="65">
        <f ca="1">COUNTA(INDIRECT("H6:H"&amp;ROW()-1))</f>
        <v>0</v>
      </c>
      <c r="I206" s="66">
        <f ca="1">COUNTA(INDIRECT("I6:I"&amp;ROW()-1))</f>
        <v>0</v>
      </c>
      <c r="J206" s="67">
        <f ca="1">COUNTA(INDIRECT("J6:J"&amp;ROW()-1))</f>
        <v>0</v>
      </c>
      <c r="K206" s="65">
        <f ca="1">COUNTA(INDIRECT("K6:K"&amp;ROW()-1))</f>
        <v>0</v>
      </c>
      <c r="L206" s="65">
        <f ca="1">COUNTA(INDIRECT("L6:L"&amp;ROW()-1))</f>
        <v>0</v>
      </c>
      <c r="M206" s="66">
        <f ca="1">COUNTA(INDIRECT("M6:M"&amp;ROW()-1))</f>
        <v>0</v>
      </c>
      <c r="N206" s="67">
        <f ca="1">COUNTA(INDIRECT("N6:N"&amp;ROW()-1))</f>
        <v>0</v>
      </c>
      <c r="O206" s="65">
        <f ca="1">COUNTA(INDIRECT("O6:O"&amp;ROW()-1))</f>
        <v>0</v>
      </c>
      <c r="P206" s="65">
        <f ca="1">COUNTA(INDIRECT("P6:P"&amp;ROW()-1))</f>
        <v>0</v>
      </c>
      <c r="Q206" s="66">
        <f ca="1">COUNTA(INDIRECT("Q6:Q"&amp;ROW()-1))</f>
        <v>0</v>
      </c>
      <c r="R206" s="67">
        <f ca="1">COUNTA(INDIRECT("R6:R"&amp;ROW()-1))</f>
        <v>0</v>
      </c>
      <c r="S206" s="65">
        <f ca="1">COUNTA(INDIRECT("S6:S"&amp;ROW()-1))</f>
        <v>0</v>
      </c>
      <c r="T206" s="65">
        <f ca="1">COUNTA(INDIRECT("T6:T"&amp;ROW()-1))</f>
        <v>0</v>
      </c>
      <c r="U206" s="66">
        <f ca="1">COUNTA(INDIRECT("U6:U"&amp;ROW()-1))</f>
        <v>0</v>
      </c>
      <c r="V206" s="67">
        <f ca="1">COUNTA(INDIRECT("V6:V"&amp;ROW()-1))</f>
        <v>0</v>
      </c>
      <c r="W206" s="65">
        <f ca="1">COUNTA(INDIRECT("W6:W"&amp;ROW()-1))</f>
        <v>0</v>
      </c>
      <c r="X206" s="65">
        <f ca="1">COUNTA(INDIRECT("X6:X"&amp;ROW()-1))</f>
        <v>0</v>
      </c>
      <c r="Y206" s="63">
        <f ca="1">COUNTA(INDIRECT("Y6:Y"&amp;ROW()-1))</f>
        <v>0</v>
      </c>
      <c r="Z206" s="68">
        <f ca="1">COUNTA(INDIRECT("Z6:Z"&amp;ROW()-1))</f>
        <v>0</v>
      </c>
      <c r="AA206" s="64">
        <f ca="1">COUNTA(INDIRECT("AA6:AA"&amp;ROW()-1))</f>
        <v>0</v>
      </c>
      <c r="AB206" s="65">
        <f ca="1">COUNTA(INDIRECT("AB6:AB"&amp;ROW()-1))</f>
        <v>0</v>
      </c>
      <c r="AC206" s="65">
        <f ca="1">COUNTA(INDIRECT("AC6:AC"&amp;ROW()-1))</f>
        <v>0</v>
      </c>
      <c r="AD206" s="66">
        <f ca="1">COUNTA(INDIRECT("AD6:AD"&amp;ROW()-1))</f>
        <v>0</v>
      </c>
      <c r="AE206" s="115">
        <f ca="1">SUM(INDIRECT("AE6:AE"&amp;ROW()-1))</f>
        <v>0</v>
      </c>
    </row>
  </sheetData>
  <mergeCells count="230">
    <mergeCell ref="AG18:AM18"/>
    <mergeCell ref="AG19:AM19"/>
    <mergeCell ref="AG20:AM20"/>
    <mergeCell ref="C1:AD1"/>
    <mergeCell ref="V4:Y4"/>
    <mergeCell ref="A206:B206"/>
    <mergeCell ref="F3:AE3"/>
    <mergeCell ref="A2:AE2"/>
    <mergeCell ref="AG6:AM6"/>
    <mergeCell ref="AG7:AM7"/>
    <mergeCell ref="AG8:AM8"/>
    <mergeCell ref="AG9:AM9"/>
    <mergeCell ref="AG10:AM10"/>
    <mergeCell ref="AG11:AM11"/>
    <mergeCell ref="AG12:AM12"/>
    <mergeCell ref="AG13:AM13"/>
    <mergeCell ref="AG14:AM14"/>
    <mergeCell ref="AG15:AM15"/>
    <mergeCell ref="AG16:AM16"/>
    <mergeCell ref="AG17:AM17"/>
    <mergeCell ref="B201:C201"/>
    <mergeCell ref="B202:C202"/>
    <mergeCell ref="B203:C203"/>
    <mergeCell ref="B204:C204"/>
    <mergeCell ref="B205:C20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1:C181"/>
    <mergeCell ref="B182:C182"/>
    <mergeCell ref="B183:C183"/>
    <mergeCell ref="B184:C184"/>
    <mergeCell ref="B185:C185"/>
    <mergeCell ref="B176:C176"/>
    <mergeCell ref="B177:C177"/>
    <mergeCell ref="B178:C178"/>
    <mergeCell ref="B179:C179"/>
    <mergeCell ref="B180:C180"/>
    <mergeCell ref="B171:C171"/>
    <mergeCell ref="B172:C172"/>
    <mergeCell ref="B173:C173"/>
    <mergeCell ref="B174:C174"/>
    <mergeCell ref="B175:C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96:C96"/>
    <mergeCell ref="B97:C97"/>
    <mergeCell ref="B98:C98"/>
    <mergeCell ref="B99:C99"/>
    <mergeCell ref="B100:C100"/>
    <mergeCell ref="B91:C91"/>
    <mergeCell ref="B92:C92"/>
    <mergeCell ref="B93:C93"/>
    <mergeCell ref="B94:C94"/>
    <mergeCell ref="B95:C95"/>
    <mergeCell ref="B86:C86"/>
    <mergeCell ref="B87:C87"/>
    <mergeCell ref="B88:C88"/>
    <mergeCell ref="B89:C89"/>
    <mergeCell ref="B90:C90"/>
    <mergeCell ref="B81:C81"/>
    <mergeCell ref="B82:C82"/>
    <mergeCell ref="B83:C83"/>
    <mergeCell ref="B84:C84"/>
    <mergeCell ref="B85:C85"/>
    <mergeCell ref="B76:C76"/>
    <mergeCell ref="B77:C77"/>
    <mergeCell ref="B78:C78"/>
    <mergeCell ref="B79:C79"/>
    <mergeCell ref="B80:C80"/>
    <mergeCell ref="B71:C71"/>
    <mergeCell ref="B72:C72"/>
    <mergeCell ref="B73:C73"/>
    <mergeCell ref="B74:C74"/>
    <mergeCell ref="B75:C75"/>
    <mergeCell ref="B66:C66"/>
    <mergeCell ref="B67:C67"/>
    <mergeCell ref="B68:C68"/>
    <mergeCell ref="B69:C69"/>
    <mergeCell ref="B70:C70"/>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7:C37"/>
    <mergeCell ref="B38:C38"/>
    <mergeCell ref="B39:C39"/>
    <mergeCell ref="B40:C40"/>
    <mergeCell ref="B31:C31"/>
    <mergeCell ref="B32:C32"/>
    <mergeCell ref="B33:C33"/>
    <mergeCell ref="B34:C34"/>
    <mergeCell ref="B35:C35"/>
    <mergeCell ref="B28:C28"/>
    <mergeCell ref="B29:C29"/>
    <mergeCell ref="B30:C30"/>
    <mergeCell ref="B21:C21"/>
    <mergeCell ref="B22:C22"/>
    <mergeCell ref="B23:C23"/>
    <mergeCell ref="B24:C24"/>
    <mergeCell ref="B25:C25"/>
    <mergeCell ref="B36:C36"/>
    <mergeCell ref="B19:C19"/>
    <mergeCell ref="B20:C20"/>
    <mergeCell ref="B11:C11"/>
    <mergeCell ref="B12:C12"/>
    <mergeCell ref="B13:C13"/>
    <mergeCell ref="B14:C14"/>
    <mergeCell ref="B15:C15"/>
    <mergeCell ref="B26:C26"/>
    <mergeCell ref="B27:C27"/>
    <mergeCell ref="AE4:AE5"/>
    <mergeCell ref="B16:C16"/>
    <mergeCell ref="B17:C17"/>
    <mergeCell ref="B18:C18"/>
    <mergeCell ref="A4:C5"/>
    <mergeCell ref="D4:D5"/>
    <mergeCell ref="E4:E5"/>
    <mergeCell ref="F4:I4"/>
    <mergeCell ref="J4:M4"/>
    <mergeCell ref="A3:E3"/>
    <mergeCell ref="B6:C6"/>
    <mergeCell ref="B7:C7"/>
    <mergeCell ref="B8:C8"/>
    <mergeCell ref="B9:C9"/>
    <mergeCell ref="B10:C10"/>
    <mergeCell ref="N4:Q4"/>
    <mergeCell ref="R4:U4"/>
    <mergeCell ref="Z4:AD4"/>
  </mergeCells>
  <conditionalFormatting sqref="AE7:AE206 F6:AE205">
    <cfRule type="expression" dxfId="25" priority="3">
      <formula>NOT(ISBLANK($E6))</formula>
    </cfRule>
  </conditionalFormatting>
  <conditionalFormatting sqref="F6:I205">
    <cfRule type="expression" dxfId="24" priority="2">
      <formula>COUNTA($F6:$I6)&gt;1</formula>
    </cfRule>
  </conditionalFormatting>
  <conditionalFormatting sqref="J6:M205">
    <cfRule type="expression" dxfId="23" priority="1">
      <formula>COUNTA($J6:$M6)&gt;1</formula>
    </cfRule>
  </conditionalFormatting>
  <conditionalFormatting sqref="Z6:AD205">
    <cfRule type="expression" dxfId="22" priority="4">
      <formula>COUNTA($Z6:$AD6)&gt;1</formula>
    </cfRule>
  </conditionalFormatting>
  <conditionalFormatting sqref="R6:Y205">
    <cfRule type="expression" dxfId="21" priority="5">
      <formula>COUNTA($R6:$U6)&gt;1</formula>
    </cfRule>
  </conditionalFormatting>
  <conditionalFormatting sqref="N6:Q205">
    <cfRule type="expression" dxfId="20" priority="6">
      <formula>COUNTA($N6:$Q6)&gt;1</formula>
    </cfRule>
  </conditionalFormatting>
  <pageMargins left="0.7" right="0.7" top="0.75" bottom="0.75" header="0.3" footer="0.3"/>
  <pageSetup scale="44" fitToHeight="0" orientation="landscape" r:id="rId1"/>
  <headerFooter>
    <oddHeader>Page &amp;P&amp;R&amp;A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4B232-B201-4C30-BDD8-87AC8658306C}">
  <sheetPr>
    <tabColor theme="5" tint="0.39997558519241921"/>
  </sheetPr>
  <dimension ref="A1:E12"/>
  <sheetViews>
    <sheetView showGridLines="0" workbookViewId="0">
      <selection activeCell="A20" sqref="A20"/>
    </sheetView>
  </sheetViews>
  <sheetFormatPr defaultColWidth="9.296875" defaultRowHeight="15.5" x14ac:dyDescent="0.3"/>
  <cols>
    <col min="1" max="1" width="28.296875" style="1" customWidth="1"/>
    <col min="2" max="2" width="31.796875" style="1" customWidth="1"/>
    <col min="3" max="3" width="27.19921875" style="1" customWidth="1"/>
    <col min="4" max="4" width="31.796875" style="1" customWidth="1"/>
    <col min="5" max="5" width="31.19921875" style="1" customWidth="1"/>
    <col min="6" max="16384" width="9.296875" style="1"/>
  </cols>
  <sheetData>
    <row r="1" spans="1:5" x14ac:dyDescent="0.3">
      <c r="A1" s="228" t="s">
        <v>108</v>
      </c>
      <c r="B1" s="228"/>
      <c r="C1" s="228"/>
      <c r="D1" s="228"/>
      <c r="E1" s="228"/>
    </row>
    <row r="2" spans="1:5" x14ac:dyDescent="0.3">
      <c r="A2" s="229" t="s">
        <v>109</v>
      </c>
      <c r="B2" s="229"/>
      <c r="C2" s="229"/>
      <c r="D2" s="229"/>
      <c r="E2" s="138">
        <f ca="1">'Kindergarten Worksheet'!C206</f>
        <v>0</v>
      </c>
    </row>
    <row r="3" spans="1:5" x14ac:dyDescent="0.3">
      <c r="A3" s="229" t="s">
        <v>110</v>
      </c>
      <c r="B3" s="229"/>
      <c r="C3" s="229"/>
      <c r="D3" s="229"/>
      <c r="E3" s="138">
        <f ca="1">'Kindergarten Worksheet'!E206</f>
        <v>0</v>
      </c>
    </row>
    <row r="4" spans="1:5" x14ac:dyDescent="0.3">
      <c r="A4" s="229" t="s">
        <v>70</v>
      </c>
      <c r="B4" s="229"/>
      <c r="C4" s="229"/>
      <c r="D4" s="229"/>
      <c r="E4" s="139">
        <f ca="1">'Kindergarten Worksheet'!AE206</f>
        <v>0</v>
      </c>
    </row>
    <row r="5" spans="1:5" x14ac:dyDescent="0.3">
      <c r="A5" s="18" t="s">
        <v>1</v>
      </c>
      <c r="B5" s="18" t="s">
        <v>73</v>
      </c>
      <c r="C5" s="18" t="s">
        <v>74</v>
      </c>
      <c r="D5" s="18" t="s">
        <v>71</v>
      </c>
      <c r="E5" s="18" t="s">
        <v>72</v>
      </c>
    </row>
    <row r="6" spans="1:5" ht="31" x14ac:dyDescent="0.3">
      <c r="A6" s="18" t="s">
        <v>75</v>
      </c>
      <c r="B6" s="139">
        <f ca="1">'Kindergarten Worksheet'!F206</f>
        <v>0</v>
      </c>
      <c r="C6" s="139">
        <f ca="1">'Kindergarten Worksheet'!I206</f>
        <v>0</v>
      </c>
      <c r="D6" s="139">
        <f ca="1">'Kindergarten Worksheet'!G206</f>
        <v>0</v>
      </c>
      <c r="E6" s="139">
        <f ca="1">'Kindergarten Worksheet'!H206</f>
        <v>0</v>
      </c>
    </row>
    <row r="7" spans="1:5" x14ac:dyDescent="0.3">
      <c r="A7" s="18" t="s">
        <v>76</v>
      </c>
      <c r="B7" s="139">
        <f ca="1">'Kindergarten Worksheet'!J206</f>
        <v>0</v>
      </c>
      <c r="C7" s="139">
        <f ca="1">'Kindergarten Worksheet'!M206</f>
        <v>0</v>
      </c>
      <c r="D7" s="139">
        <f ca="1">'Kindergarten Worksheet'!K206</f>
        <v>0</v>
      </c>
      <c r="E7" s="139">
        <f ca="1">'Kindergarten Worksheet'!L206</f>
        <v>0</v>
      </c>
    </row>
    <row r="8" spans="1:5" ht="31" x14ac:dyDescent="0.3">
      <c r="A8" s="18" t="s">
        <v>77</v>
      </c>
      <c r="B8" s="139">
        <f ca="1">'Kindergarten Worksheet'!N206</f>
        <v>0</v>
      </c>
      <c r="C8" s="139">
        <f ca="1">'Kindergarten Worksheet'!Q206</f>
        <v>0</v>
      </c>
      <c r="D8" s="139">
        <f ca="1">'Kindergarten Worksheet'!O206</f>
        <v>0</v>
      </c>
      <c r="E8" s="139">
        <f ca="1">'Kindergarten Worksheet'!P206</f>
        <v>0</v>
      </c>
    </row>
    <row r="9" spans="1:5" x14ac:dyDescent="0.3">
      <c r="A9" s="18" t="s">
        <v>78</v>
      </c>
      <c r="B9" s="139">
        <f ca="1">'Kindergarten Worksheet'!Z206</f>
        <v>0</v>
      </c>
      <c r="C9" s="139">
        <f ca="1">'Kindergarten Worksheet'!AD206</f>
        <v>0</v>
      </c>
      <c r="D9" s="139">
        <f ca="1">'Kindergarten Worksheet'!AB206</f>
        <v>0</v>
      </c>
      <c r="E9" s="139">
        <f ca="1">'Kindergarten Worksheet'!AC206</f>
        <v>0</v>
      </c>
    </row>
    <row r="10" spans="1:5" x14ac:dyDescent="0.3">
      <c r="A10" s="18" t="s">
        <v>79</v>
      </c>
      <c r="B10" s="139">
        <f ca="1">'Kindergarten Worksheet'!R206</f>
        <v>0</v>
      </c>
      <c r="C10" s="139">
        <f ca="1">'Kindergarten Worksheet'!U206</f>
        <v>0</v>
      </c>
      <c r="D10" s="139">
        <f ca="1">'Kindergarten Worksheet'!S206</f>
        <v>0</v>
      </c>
      <c r="E10" s="139">
        <f ca="1">'Kindergarten Worksheet'!T206</f>
        <v>0</v>
      </c>
    </row>
    <row r="11" spans="1:5" x14ac:dyDescent="0.3">
      <c r="A11" s="18" t="s">
        <v>80</v>
      </c>
      <c r="B11" s="139">
        <f ca="1">'Kindergarten Worksheet'!V206</f>
        <v>0</v>
      </c>
      <c r="C11" s="139">
        <f ca="1">'Kindergarten Worksheet'!Y206</f>
        <v>0</v>
      </c>
      <c r="D11" s="139">
        <f ca="1">'Kindergarten Worksheet'!W206</f>
        <v>0</v>
      </c>
      <c r="E11" s="139">
        <f ca="1">'Kindergarten Worksheet'!X206</f>
        <v>0</v>
      </c>
    </row>
    <row r="12" spans="1:5" x14ac:dyDescent="0.3">
      <c r="A12" s="229" t="s">
        <v>83</v>
      </c>
      <c r="B12" s="229"/>
      <c r="C12" s="229"/>
      <c r="D12" s="229"/>
      <c r="E12" s="138">
        <f ca="1">'Kindergarten Worksheet'!AA206</f>
        <v>0</v>
      </c>
    </row>
  </sheetData>
  <mergeCells count="5">
    <mergeCell ref="A1:E1"/>
    <mergeCell ref="A2:D2"/>
    <mergeCell ref="A3:D3"/>
    <mergeCell ref="A4:D4"/>
    <mergeCell ref="A12:D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29B76-4BBE-444F-8363-FB19543FCE19}">
  <sheetPr>
    <tabColor theme="6" tint="-0.249977111117893"/>
    <pageSetUpPr fitToPage="1"/>
  </sheetPr>
  <dimension ref="A1:AM206"/>
  <sheetViews>
    <sheetView showGridLines="0" workbookViewId="0">
      <selection activeCell="AH23" sqref="AH23"/>
    </sheetView>
  </sheetViews>
  <sheetFormatPr defaultColWidth="11.5" defaultRowHeight="13" x14ac:dyDescent="0.3"/>
  <cols>
    <col min="1" max="4" width="11.5" style="76"/>
    <col min="5" max="5" width="14" style="76" customWidth="1"/>
    <col min="6" max="30" width="5.796875" style="76" customWidth="1"/>
    <col min="31" max="31" width="13" style="76" customWidth="1"/>
    <col min="32" max="16384" width="11.5" style="76"/>
  </cols>
  <sheetData>
    <row r="1" spans="1:39" ht="74.25" customHeight="1" x14ac:dyDescent="0.3">
      <c r="A1" s="4"/>
      <c r="B1" s="4"/>
      <c r="C1" s="219" t="s">
        <v>48</v>
      </c>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row>
    <row r="2" spans="1:39" ht="18.75" customHeight="1" x14ac:dyDescent="0.35">
      <c r="A2" s="223" t="s">
        <v>68</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row>
    <row r="3" spans="1:39" ht="23.15" customHeight="1" thickBot="1" x14ac:dyDescent="0.35">
      <c r="A3" s="198" t="s">
        <v>17</v>
      </c>
      <c r="B3" s="198"/>
      <c r="C3" s="198"/>
      <c r="D3" s="198"/>
      <c r="E3" s="198"/>
      <c r="F3" s="222" t="s">
        <v>36</v>
      </c>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row>
    <row r="4" spans="1:39" ht="15.75" customHeight="1" thickBot="1" x14ac:dyDescent="0.35">
      <c r="A4" s="205" t="s">
        <v>112</v>
      </c>
      <c r="B4" s="206"/>
      <c r="C4" s="206"/>
      <c r="D4" s="209" t="s">
        <v>58</v>
      </c>
      <c r="E4" s="211" t="s">
        <v>59</v>
      </c>
      <c r="F4" s="213" t="s">
        <v>44</v>
      </c>
      <c r="G4" s="200"/>
      <c r="H4" s="200"/>
      <c r="I4" s="200"/>
      <c r="J4" s="200" t="s">
        <v>69</v>
      </c>
      <c r="K4" s="201"/>
      <c r="L4" s="201"/>
      <c r="M4" s="201"/>
      <c r="N4" s="200" t="s">
        <v>12</v>
      </c>
      <c r="O4" s="201"/>
      <c r="P4" s="201"/>
      <c r="Q4" s="201"/>
      <c r="R4" s="200" t="s">
        <v>33</v>
      </c>
      <c r="S4" s="201"/>
      <c r="T4" s="201"/>
      <c r="U4" s="201"/>
      <c r="V4" s="200" t="s">
        <v>34</v>
      </c>
      <c r="W4" s="201"/>
      <c r="X4" s="201"/>
      <c r="Y4" s="201"/>
      <c r="Z4" s="200" t="s">
        <v>14</v>
      </c>
      <c r="AA4" s="201"/>
      <c r="AB4" s="201"/>
      <c r="AC4" s="201"/>
      <c r="AD4" s="202"/>
      <c r="AE4" s="203" t="s">
        <v>60</v>
      </c>
    </row>
    <row r="5" spans="1:39" ht="30" customHeight="1" x14ac:dyDescent="0.3">
      <c r="A5" s="207"/>
      <c r="B5" s="208"/>
      <c r="C5" s="208"/>
      <c r="D5" s="210"/>
      <c r="E5" s="212"/>
      <c r="F5" s="143" t="s">
        <v>61</v>
      </c>
      <c r="G5" s="144" t="s">
        <v>62</v>
      </c>
      <c r="H5" s="144" t="s">
        <v>63</v>
      </c>
      <c r="I5" s="145" t="s">
        <v>64</v>
      </c>
      <c r="J5" s="79" t="s">
        <v>61</v>
      </c>
      <c r="K5" s="80" t="s">
        <v>62</v>
      </c>
      <c r="L5" s="80" t="s">
        <v>63</v>
      </c>
      <c r="M5" s="81" t="s">
        <v>64</v>
      </c>
      <c r="N5" s="82" t="s">
        <v>61</v>
      </c>
      <c r="O5" s="83" t="s">
        <v>62</v>
      </c>
      <c r="P5" s="83" t="s">
        <v>63</v>
      </c>
      <c r="Q5" s="84" t="s">
        <v>64</v>
      </c>
      <c r="R5" s="85" t="s">
        <v>61</v>
      </c>
      <c r="S5" s="77" t="s">
        <v>62</v>
      </c>
      <c r="T5" s="77" t="s">
        <v>63</v>
      </c>
      <c r="U5" s="78" t="s">
        <v>64</v>
      </c>
      <c r="V5" s="126" t="s">
        <v>61</v>
      </c>
      <c r="W5" s="127" t="s">
        <v>62</v>
      </c>
      <c r="X5" s="127" t="s">
        <v>63</v>
      </c>
      <c r="Y5" s="128" t="s">
        <v>64</v>
      </c>
      <c r="Z5" s="79" t="s">
        <v>61</v>
      </c>
      <c r="AA5" s="80" t="s">
        <v>65</v>
      </c>
      <c r="AB5" s="80" t="s">
        <v>62</v>
      </c>
      <c r="AC5" s="80" t="s">
        <v>63</v>
      </c>
      <c r="AD5" s="81" t="s">
        <v>64</v>
      </c>
      <c r="AE5" s="204"/>
    </row>
    <row r="6" spans="1:39" ht="14.5" x14ac:dyDescent="0.3">
      <c r="A6" s="86">
        <v>1</v>
      </c>
      <c r="B6" s="199"/>
      <c r="C6" s="199"/>
      <c r="D6" s="87"/>
      <c r="E6" s="88"/>
      <c r="F6" s="69"/>
      <c r="G6" s="40"/>
      <c r="H6" s="40"/>
      <c r="I6" s="71"/>
      <c r="J6" s="42"/>
      <c r="K6" s="43"/>
      <c r="L6" s="43"/>
      <c r="M6" s="44"/>
      <c r="N6" s="45"/>
      <c r="O6" s="46"/>
      <c r="P6" s="46"/>
      <c r="Q6" s="47"/>
      <c r="R6" s="48"/>
      <c r="S6" s="40"/>
      <c r="T6" s="40"/>
      <c r="U6" s="41"/>
      <c r="V6" s="121"/>
      <c r="W6" s="117"/>
      <c r="X6" s="117"/>
      <c r="Y6" s="122"/>
      <c r="Z6" s="42"/>
      <c r="AA6" s="43"/>
      <c r="AB6" s="43"/>
      <c r="AC6" s="43"/>
      <c r="AD6" s="44"/>
      <c r="AE6" s="99" t="str">
        <f>IF(OR((F6=""),(J6=""),AND(N6=""),AND(R6=""),AND(V6=""),AND(Z6="",AA6="")),"",1)</f>
        <v/>
      </c>
      <c r="AG6" s="225"/>
      <c r="AH6" s="225"/>
      <c r="AI6" s="225"/>
      <c r="AJ6" s="225"/>
      <c r="AK6" s="225"/>
      <c r="AL6" s="225"/>
      <c r="AM6" s="225"/>
    </row>
    <row r="7" spans="1:39" ht="14.5" x14ac:dyDescent="0.3">
      <c r="A7" s="86">
        <v>2</v>
      </c>
      <c r="B7" s="199"/>
      <c r="C7" s="199"/>
      <c r="D7" s="87"/>
      <c r="E7" s="88"/>
      <c r="F7" s="39"/>
      <c r="G7" s="40"/>
      <c r="H7" s="70"/>
      <c r="I7" s="41"/>
      <c r="J7" s="42"/>
      <c r="K7" s="43"/>
      <c r="L7" s="43"/>
      <c r="M7" s="44"/>
      <c r="N7" s="45"/>
      <c r="O7" s="46"/>
      <c r="P7" s="46"/>
      <c r="Q7" s="47"/>
      <c r="R7" s="48"/>
      <c r="S7" s="40"/>
      <c r="T7" s="40"/>
      <c r="U7" s="41"/>
      <c r="V7" s="121"/>
      <c r="W7" s="117"/>
      <c r="X7" s="117"/>
      <c r="Y7" s="122"/>
      <c r="Z7" s="42"/>
      <c r="AA7" s="43"/>
      <c r="AB7" s="43"/>
      <c r="AC7" s="43"/>
      <c r="AD7" s="44"/>
      <c r="AE7" s="99" t="str">
        <f t="shared" ref="AE7:AE70" si="0">IF(OR((F7=""),(J7=""),AND(N7=""),AND(R7=""),AND(V7=""),AND(Z7="",AA7="")),"",1)</f>
        <v/>
      </c>
      <c r="AG7" s="226"/>
      <c r="AH7" s="226"/>
      <c r="AI7" s="226"/>
      <c r="AJ7" s="226"/>
      <c r="AK7" s="226"/>
      <c r="AL7" s="226"/>
      <c r="AM7" s="226"/>
    </row>
    <row r="8" spans="1:39" ht="14.5" x14ac:dyDescent="0.3">
      <c r="A8" s="86">
        <v>3</v>
      </c>
      <c r="B8" s="199"/>
      <c r="C8" s="199"/>
      <c r="D8" s="100"/>
      <c r="E8" s="88"/>
      <c r="F8" s="39"/>
      <c r="G8" s="40"/>
      <c r="H8" s="40"/>
      <c r="I8" s="41"/>
      <c r="J8" s="42"/>
      <c r="K8" s="43"/>
      <c r="L8" s="43"/>
      <c r="M8" s="44"/>
      <c r="N8" s="45"/>
      <c r="O8" s="46"/>
      <c r="P8" s="46"/>
      <c r="Q8" s="47"/>
      <c r="R8" s="48"/>
      <c r="S8" s="40"/>
      <c r="T8" s="40"/>
      <c r="U8" s="41"/>
      <c r="V8" s="121"/>
      <c r="W8" s="117"/>
      <c r="X8" s="117"/>
      <c r="Y8" s="122"/>
      <c r="Z8" s="42"/>
      <c r="AA8" s="43"/>
      <c r="AB8" s="43"/>
      <c r="AC8" s="43"/>
      <c r="AD8" s="44"/>
      <c r="AE8" s="99" t="str">
        <f t="shared" si="0"/>
        <v/>
      </c>
      <c r="AG8" s="226"/>
      <c r="AH8" s="226"/>
      <c r="AI8" s="226"/>
      <c r="AJ8" s="226"/>
      <c r="AK8" s="226"/>
      <c r="AL8" s="226"/>
      <c r="AM8" s="226"/>
    </row>
    <row r="9" spans="1:39" ht="14.5" x14ac:dyDescent="0.3">
      <c r="A9" s="86">
        <v>4</v>
      </c>
      <c r="B9" s="199"/>
      <c r="C9" s="199"/>
      <c r="D9" s="100"/>
      <c r="E9" s="88"/>
      <c r="F9" s="39"/>
      <c r="G9" s="40"/>
      <c r="H9" s="40"/>
      <c r="I9" s="41"/>
      <c r="J9" s="42"/>
      <c r="K9" s="43"/>
      <c r="L9" s="43"/>
      <c r="M9" s="44"/>
      <c r="N9" s="45"/>
      <c r="O9" s="46"/>
      <c r="P9" s="46"/>
      <c r="Q9" s="47"/>
      <c r="R9" s="48"/>
      <c r="S9" s="40"/>
      <c r="T9" s="40"/>
      <c r="U9" s="41"/>
      <c r="V9" s="121"/>
      <c r="W9" s="117"/>
      <c r="X9" s="117"/>
      <c r="Y9" s="122"/>
      <c r="Z9" s="42"/>
      <c r="AA9" s="43"/>
      <c r="AB9" s="43"/>
      <c r="AC9" s="43"/>
      <c r="AD9" s="44"/>
      <c r="AE9" s="99" t="str">
        <f t="shared" si="0"/>
        <v/>
      </c>
      <c r="AG9" s="227"/>
      <c r="AH9" s="227"/>
      <c r="AI9" s="227"/>
      <c r="AJ9" s="227"/>
      <c r="AK9" s="227"/>
      <c r="AL9" s="227"/>
      <c r="AM9" s="227"/>
    </row>
    <row r="10" spans="1:39" ht="14.5" x14ac:dyDescent="0.3">
      <c r="A10" s="86">
        <v>5</v>
      </c>
      <c r="B10" s="199"/>
      <c r="C10" s="199"/>
      <c r="D10" s="100"/>
      <c r="E10" s="88"/>
      <c r="F10" s="89"/>
      <c r="G10" s="90"/>
      <c r="H10" s="90"/>
      <c r="I10" s="91"/>
      <c r="J10" s="42"/>
      <c r="K10" s="93"/>
      <c r="L10" s="93"/>
      <c r="M10" s="94"/>
      <c r="N10" s="45"/>
      <c r="O10" s="96"/>
      <c r="P10" s="96"/>
      <c r="Q10" s="97"/>
      <c r="R10" s="48"/>
      <c r="S10" s="90"/>
      <c r="T10" s="90"/>
      <c r="U10" s="91"/>
      <c r="V10" s="121"/>
      <c r="W10" s="130"/>
      <c r="X10" s="130"/>
      <c r="Y10" s="131"/>
      <c r="Z10" s="42"/>
      <c r="AA10" s="93"/>
      <c r="AB10" s="93"/>
      <c r="AC10" s="93"/>
      <c r="AD10" s="94"/>
      <c r="AE10" s="99" t="str">
        <f t="shared" si="0"/>
        <v/>
      </c>
      <c r="AG10" s="226"/>
      <c r="AH10" s="226"/>
      <c r="AI10" s="226"/>
      <c r="AJ10" s="226"/>
      <c r="AK10" s="226"/>
      <c r="AL10" s="226"/>
      <c r="AM10" s="226"/>
    </row>
    <row r="11" spans="1:39" ht="14.5" x14ac:dyDescent="0.3">
      <c r="A11" s="86">
        <v>6</v>
      </c>
      <c r="B11" s="199"/>
      <c r="C11" s="199"/>
      <c r="D11" s="100"/>
      <c r="E11" s="88"/>
      <c r="F11" s="89"/>
      <c r="G11" s="90"/>
      <c r="H11" s="90"/>
      <c r="I11" s="91"/>
      <c r="J11" s="42"/>
      <c r="K11" s="93"/>
      <c r="L11" s="93"/>
      <c r="M11" s="94"/>
      <c r="N11" s="45"/>
      <c r="O11" s="96"/>
      <c r="P11" s="96"/>
      <c r="Q11" s="97"/>
      <c r="R11" s="48"/>
      <c r="S11" s="90"/>
      <c r="T11" s="90"/>
      <c r="U11" s="91"/>
      <c r="V11" s="121"/>
      <c r="W11" s="130"/>
      <c r="X11" s="130"/>
      <c r="Y11" s="131"/>
      <c r="Z11" s="42"/>
      <c r="AA11" s="93"/>
      <c r="AB11" s="93"/>
      <c r="AC11" s="93"/>
      <c r="AD11" s="94"/>
      <c r="AE11" s="99" t="str">
        <f t="shared" si="0"/>
        <v/>
      </c>
      <c r="AG11" s="218"/>
      <c r="AH11" s="218"/>
      <c r="AI11" s="218"/>
      <c r="AJ11" s="218"/>
      <c r="AK11" s="218"/>
      <c r="AL11" s="218"/>
      <c r="AM11" s="218"/>
    </row>
    <row r="12" spans="1:39" ht="14.5" x14ac:dyDescent="0.3">
      <c r="A12" s="86">
        <v>7</v>
      </c>
      <c r="B12" s="199"/>
      <c r="C12" s="199"/>
      <c r="D12" s="100"/>
      <c r="E12" s="88"/>
      <c r="F12" s="89"/>
      <c r="G12" s="90"/>
      <c r="H12" s="90"/>
      <c r="I12" s="91"/>
      <c r="J12" s="42"/>
      <c r="K12" s="93"/>
      <c r="L12" s="93"/>
      <c r="M12" s="94"/>
      <c r="N12" s="45"/>
      <c r="O12" s="96"/>
      <c r="P12" s="96"/>
      <c r="Q12" s="97"/>
      <c r="R12" s="48"/>
      <c r="S12" s="90"/>
      <c r="T12" s="90"/>
      <c r="U12" s="91"/>
      <c r="V12" s="121"/>
      <c r="W12" s="130"/>
      <c r="X12" s="130"/>
      <c r="Y12" s="131"/>
      <c r="Z12" s="42"/>
      <c r="AA12" s="93"/>
      <c r="AB12" s="93"/>
      <c r="AC12" s="93"/>
      <c r="AD12" s="94"/>
      <c r="AE12" s="99" t="str">
        <f t="shared" si="0"/>
        <v/>
      </c>
      <c r="AG12" s="218"/>
      <c r="AH12" s="218"/>
      <c r="AI12" s="218"/>
      <c r="AJ12" s="218"/>
      <c r="AK12" s="218"/>
      <c r="AL12" s="218"/>
      <c r="AM12" s="218"/>
    </row>
    <row r="13" spans="1:39" ht="14.5" x14ac:dyDescent="0.3">
      <c r="A13" s="86">
        <v>8</v>
      </c>
      <c r="B13" s="199"/>
      <c r="C13" s="199"/>
      <c r="D13" s="100"/>
      <c r="E13" s="88"/>
      <c r="F13" s="89"/>
      <c r="G13" s="90"/>
      <c r="H13" s="90"/>
      <c r="I13" s="91"/>
      <c r="J13" s="42"/>
      <c r="K13" s="93"/>
      <c r="L13" s="93"/>
      <c r="M13" s="94"/>
      <c r="N13" s="45"/>
      <c r="O13" s="96"/>
      <c r="P13" s="96"/>
      <c r="Q13" s="97"/>
      <c r="R13" s="48"/>
      <c r="S13" s="90"/>
      <c r="T13" s="90"/>
      <c r="U13" s="91"/>
      <c r="V13" s="121"/>
      <c r="W13" s="130"/>
      <c r="X13" s="130"/>
      <c r="Y13" s="131"/>
      <c r="Z13" s="42"/>
      <c r="AA13" s="93"/>
      <c r="AB13" s="93"/>
      <c r="AC13" s="93"/>
      <c r="AD13" s="94"/>
      <c r="AE13" s="99" t="str">
        <f t="shared" si="0"/>
        <v/>
      </c>
      <c r="AG13" s="218"/>
      <c r="AH13" s="218"/>
      <c r="AI13" s="218"/>
      <c r="AJ13" s="218"/>
      <c r="AK13" s="218"/>
      <c r="AL13" s="218"/>
      <c r="AM13" s="218"/>
    </row>
    <row r="14" spans="1:39" ht="14.5" x14ac:dyDescent="0.3">
      <c r="A14" s="86">
        <v>9</v>
      </c>
      <c r="B14" s="199"/>
      <c r="C14" s="199"/>
      <c r="D14" s="100"/>
      <c r="E14" s="88"/>
      <c r="F14" s="89"/>
      <c r="G14" s="90"/>
      <c r="H14" s="90"/>
      <c r="I14" s="91"/>
      <c r="J14" s="92"/>
      <c r="K14" s="93"/>
      <c r="L14" s="93"/>
      <c r="M14" s="94"/>
      <c r="N14" s="95"/>
      <c r="O14" s="96"/>
      <c r="P14" s="96"/>
      <c r="Q14" s="97"/>
      <c r="R14" s="98"/>
      <c r="S14" s="90"/>
      <c r="T14" s="90"/>
      <c r="U14" s="91"/>
      <c r="V14" s="129"/>
      <c r="W14" s="130"/>
      <c r="X14" s="130"/>
      <c r="Y14" s="131"/>
      <c r="Z14" s="92"/>
      <c r="AA14" s="93"/>
      <c r="AB14" s="93"/>
      <c r="AC14" s="93"/>
      <c r="AD14" s="94"/>
      <c r="AE14" s="99" t="str">
        <f t="shared" si="0"/>
        <v/>
      </c>
      <c r="AG14" s="218"/>
      <c r="AH14" s="218"/>
      <c r="AI14" s="218"/>
      <c r="AJ14" s="218"/>
      <c r="AK14" s="218"/>
      <c r="AL14" s="218"/>
      <c r="AM14" s="218"/>
    </row>
    <row r="15" spans="1:39" ht="14.5" x14ac:dyDescent="0.3">
      <c r="A15" s="86">
        <v>10</v>
      </c>
      <c r="B15" s="199"/>
      <c r="C15" s="199"/>
      <c r="D15" s="100"/>
      <c r="E15" s="88"/>
      <c r="F15" s="89"/>
      <c r="G15" s="90"/>
      <c r="H15" s="90"/>
      <c r="I15" s="91"/>
      <c r="J15" s="92"/>
      <c r="K15" s="93"/>
      <c r="L15" s="93"/>
      <c r="M15" s="94"/>
      <c r="N15" s="95"/>
      <c r="O15" s="96"/>
      <c r="P15" s="96"/>
      <c r="Q15" s="97"/>
      <c r="R15" s="98"/>
      <c r="S15" s="90"/>
      <c r="T15" s="90"/>
      <c r="U15" s="91"/>
      <c r="V15" s="129"/>
      <c r="W15" s="130"/>
      <c r="X15" s="130"/>
      <c r="Y15" s="131"/>
      <c r="Z15" s="92"/>
      <c r="AA15" s="93"/>
      <c r="AB15" s="93"/>
      <c r="AC15" s="93"/>
      <c r="AD15" s="94"/>
      <c r="AE15" s="99" t="str">
        <f t="shared" si="0"/>
        <v/>
      </c>
      <c r="AG15" s="218"/>
      <c r="AH15" s="218"/>
      <c r="AI15" s="218"/>
      <c r="AJ15" s="218"/>
      <c r="AK15" s="218"/>
      <c r="AL15" s="218"/>
      <c r="AM15" s="218"/>
    </row>
    <row r="16" spans="1:39" ht="14.5" x14ac:dyDescent="0.3">
      <c r="A16" s="86">
        <v>11</v>
      </c>
      <c r="B16" s="199"/>
      <c r="C16" s="199"/>
      <c r="D16" s="100"/>
      <c r="E16" s="88"/>
      <c r="F16" s="89"/>
      <c r="G16" s="90"/>
      <c r="H16" s="90"/>
      <c r="I16" s="91"/>
      <c r="J16" s="92"/>
      <c r="K16" s="93"/>
      <c r="L16" s="93"/>
      <c r="M16" s="94"/>
      <c r="N16" s="95"/>
      <c r="O16" s="96"/>
      <c r="P16" s="96"/>
      <c r="Q16" s="97"/>
      <c r="R16" s="98"/>
      <c r="S16" s="90"/>
      <c r="T16" s="90"/>
      <c r="U16" s="91"/>
      <c r="V16" s="129"/>
      <c r="W16" s="130"/>
      <c r="X16" s="130"/>
      <c r="Y16" s="131"/>
      <c r="Z16" s="92"/>
      <c r="AA16" s="93"/>
      <c r="AB16" s="93"/>
      <c r="AC16" s="93"/>
      <c r="AD16" s="94"/>
      <c r="AE16" s="99" t="str">
        <f t="shared" si="0"/>
        <v/>
      </c>
      <c r="AG16" s="218"/>
      <c r="AH16" s="218"/>
      <c r="AI16" s="218"/>
      <c r="AJ16" s="218"/>
      <c r="AK16" s="218"/>
      <c r="AL16" s="218"/>
      <c r="AM16" s="218"/>
    </row>
    <row r="17" spans="1:39" ht="14.5" x14ac:dyDescent="0.3">
      <c r="A17" s="86">
        <v>12</v>
      </c>
      <c r="B17" s="199"/>
      <c r="C17" s="199"/>
      <c r="D17" s="100"/>
      <c r="E17" s="88"/>
      <c r="F17" s="89"/>
      <c r="G17" s="90"/>
      <c r="H17" s="90"/>
      <c r="I17" s="91"/>
      <c r="J17" s="92"/>
      <c r="K17" s="93"/>
      <c r="L17" s="93"/>
      <c r="M17" s="94"/>
      <c r="N17" s="95"/>
      <c r="O17" s="96"/>
      <c r="P17" s="96"/>
      <c r="Q17" s="97"/>
      <c r="R17" s="98"/>
      <c r="S17" s="90"/>
      <c r="T17" s="90"/>
      <c r="U17" s="91"/>
      <c r="V17" s="129"/>
      <c r="W17" s="130"/>
      <c r="X17" s="130"/>
      <c r="Y17" s="131"/>
      <c r="Z17" s="92"/>
      <c r="AA17" s="93"/>
      <c r="AB17" s="93"/>
      <c r="AC17" s="93"/>
      <c r="AD17" s="94"/>
      <c r="AE17" s="99" t="str">
        <f t="shared" si="0"/>
        <v/>
      </c>
      <c r="AG17" s="218"/>
      <c r="AH17" s="218"/>
      <c r="AI17" s="218"/>
      <c r="AJ17" s="218"/>
      <c r="AK17" s="218"/>
      <c r="AL17" s="218"/>
      <c r="AM17" s="218"/>
    </row>
    <row r="18" spans="1:39" ht="14.5" x14ac:dyDescent="0.3">
      <c r="A18" s="86">
        <v>13</v>
      </c>
      <c r="B18" s="199"/>
      <c r="C18" s="199"/>
      <c r="D18" s="100"/>
      <c r="E18" s="88"/>
      <c r="F18" s="89"/>
      <c r="G18" s="90"/>
      <c r="H18" s="90"/>
      <c r="I18" s="91"/>
      <c r="J18" s="92"/>
      <c r="K18" s="93"/>
      <c r="L18" s="93"/>
      <c r="M18" s="94"/>
      <c r="N18" s="95"/>
      <c r="O18" s="96"/>
      <c r="P18" s="96"/>
      <c r="Q18" s="97"/>
      <c r="R18" s="98"/>
      <c r="S18" s="90"/>
      <c r="T18" s="90"/>
      <c r="U18" s="91"/>
      <c r="V18" s="129"/>
      <c r="W18" s="130"/>
      <c r="X18" s="130"/>
      <c r="Y18" s="131"/>
      <c r="Z18" s="92"/>
      <c r="AA18" s="93"/>
      <c r="AB18" s="93"/>
      <c r="AC18" s="93"/>
      <c r="AD18" s="94"/>
      <c r="AE18" s="99" t="str">
        <f t="shared" si="0"/>
        <v/>
      </c>
      <c r="AG18" s="218"/>
      <c r="AH18" s="218"/>
      <c r="AI18" s="218"/>
      <c r="AJ18" s="218"/>
      <c r="AK18" s="218"/>
      <c r="AL18" s="218"/>
      <c r="AM18" s="218"/>
    </row>
    <row r="19" spans="1:39" ht="14.5" x14ac:dyDescent="0.3">
      <c r="A19" s="86">
        <v>14</v>
      </c>
      <c r="B19" s="199"/>
      <c r="C19" s="199"/>
      <c r="D19" s="100"/>
      <c r="E19" s="88"/>
      <c r="F19" s="89"/>
      <c r="G19" s="90"/>
      <c r="H19" s="90"/>
      <c r="I19" s="91"/>
      <c r="J19" s="92"/>
      <c r="K19" s="93"/>
      <c r="L19" s="93"/>
      <c r="M19" s="94"/>
      <c r="N19" s="95"/>
      <c r="O19" s="96"/>
      <c r="P19" s="96"/>
      <c r="Q19" s="97"/>
      <c r="R19" s="98"/>
      <c r="S19" s="90"/>
      <c r="T19" s="90"/>
      <c r="U19" s="91"/>
      <c r="V19" s="129"/>
      <c r="W19" s="130"/>
      <c r="X19" s="130"/>
      <c r="Y19" s="131"/>
      <c r="Z19" s="92"/>
      <c r="AA19" s="93"/>
      <c r="AB19" s="93"/>
      <c r="AC19" s="93"/>
      <c r="AD19" s="94"/>
      <c r="AE19" s="99" t="str">
        <f t="shared" si="0"/>
        <v/>
      </c>
      <c r="AG19" s="218"/>
      <c r="AH19" s="218"/>
      <c r="AI19" s="218"/>
      <c r="AJ19" s="218"/>
      <c r="AK19" s="218"/>
      <c r="AL19" s="218"/>
      <c r="AM19" s="218"/>
    </row>
    <row r="20" spans="1:39" ht="14.5" x14ac:dyDescent="0.3">
      <c r="A20" s="86">
        <v>15</v>
      </c>
      <c r="B20" s="199"/>
      <c r="C20" s="199"/>
      <c r="D20" s="100"/>
      <c r="E20" s="88"/>
      <c r="F20" s="89"/>
      <c r="G20" s="90"/>
      <c r="H20" s="90"/>
      <c r="I20" s="91"/>
      <c r="J20" s="92"/>
      <c r="K20" s="93"/>
      <c r="L20" s="93"/>
      <c r="M20" s="94"/>
      <c r="N20" s="95"/>
      <c r="O20" s="96"/>
      <c r="P20" s="96"/>
      <c r="Q20" s="97"/>
      <c r="R20" s="98"/>
      <c r="S20" s="90"/>
      <c r="T20" s="90"/>
      <c r="U20" s="91"/>
      <c r="V20" s="129"/>
      <c r="W20" s="130"/>
      <c r="X20" s="130"/>
      <c r="Y20" s="131"/>
      <c r="Z20" s="92"/>
      <c r="AA20" s="93"/>
      <c r="AB20" s="93"/>
      <c r="AC20" s="93"/>
      <c r="AD20" s="94"/>
      <c r="AE20" s="99" t="str">
        <f t="shared" si="0"/>
        <v/>
      </c>
      <c r="AG20" s="218"/>
      <c r="AH20" s="218"/>
      <c r="AI20" s="218"/>
      <c r="AJ20" s="218"/>
      <c r="AK20" s="218"/>
      <c r="AL20" s="218"/>
      <c r="AM20" s="218"/>
    </row>
    <row r="21" spans="1:39" x14ac:dyDescent="0.3">
      <c r="A21" s="86">
        <v>16</v>
      </c>
      <c r="B21" s="199"/>
      <c r="C21" s="199"/>
      <c r="D21" s="100"/>
      <c r="E21" s="88"/>
      <c r="F21" s="89"/>
      <c r="G21" s="90"/>
      <c r="H21" s="90"/>
      <c r="I21" s="91"/>
      <c r="J21" s="92"/>
      <c r="K21" s="93"/>
      <c r="L21" s="93"/>
      <c r="M21" s="94"/>
      <c r="N21" s="95"/>
      <c r="O21" s="96"/>
      <c r="P21" s="96"/>
      <c r="Q21" s="97"/>
      <c r="R21" s="98"/>
      <c r="S21" s="90"/>
      <c r="T21" s="90"/>
      <c r="U21" s="91"/>
      <c r="V21" s="129"/>
      <c r="W21" s="130"/>
      <c r="X21" s="130"/>
      <c r="Y21" s="131"/>
      <c r="Z21" s="92"/>
      <c r="AA21" s="93"/>
      <c r="AB21" s="93"/>
      <c r="AC21" s="93"/>
      <c r="AD21" s="94"/>
      <c r="AE21" s="99" t="str">
        <f t="shared" si="0"/>
        <v/>
      </c>
    </row>
    <row r="22" spans="1:39" x14ac:dyDescent="0.3">
      <c r="A22" s="86">
        <v>17</v>
      </c>
      <c r="B22" s="199"/>
      <c r="C22" s="199"/>
      <c r="D22" s="100"/>
      <c r="E22" s="88"/>
      <c r="F22" s="89"/>
      <c r="G22" s="90"/>
      <c r="H22" s="90"/>
      <c r="I22" s="91"/>
      <c r="J22" s="92"/>
      <c r="K22" s="93"/>
      <c r="L22" s="93"/>
      <c r="M22" s="94"/>
      <c r="N22" s="95"/>
      <c r="O22" s="96"/>
      <c r="P22" s="96"/>
      <c r="Q22" s="97"/>
      <c r="R22" s="98"/>
      <c r="S22" s="90"/>
      <c r="T22" s="90"/>
      <c r="U22" s="91"/>
      <c r="V22" s="129"/>
      <c r="W22" s="130"/>
      <c r="X22" s="130"/>
      <c r="Y22" s="131"/>
      <c r="Z22" s="92"/>
      <c r="AA22" s="93"/>
      <c r="AB22" s="93"/>
      <c r="AC22" s="93"/>
      <c r="AD22" s="94"/>
      <c r="AE22" s="99" t="str">
        <f t="shared" si="0"/>
        <v/>
      </c>
    </row>
    <row r="23" spans="1:39" x14ac:dyDescent="0.3">
      <c r="A23" s="86">
        <v>18</v>
      </c>
      <c r="B23" s="199"/>
      <c r="C23" s="199"/>
      <c r="D23" s="100"/>
      <c r="E23" s="88"/>
      <c r="F23" s="89"/>
      <c r="G23" s="90"/>
      <c r="H23" s="90"/>
      <c r="I23" s="91"/>
      <c r="J23" s="92"/>
      <c r="K23" s="93"/>
      <c r="L23" s="93"/>
      <c r="M23" s="94"/>
      <c r="N23" s="95"/>
      <c r="O23" s="96"/>
      <c r="P23" s="96"/>
      <c r="Q23" s="97"/>
      <c r="R23" s="98"/>
      <c r="S23" s="90"/>
      <c r="T23" s="90"/>
      <c r="U23" s="91"/>
      <c r="V23" s="129"/>
      <c r="W23" s="130"/>
      <c r="X23" s="130"/>
      <c r="Y23" s="131"/>
      <c r="Z23" s="92"/>
      <c r="AA23" s="93"/>
      <c r="AB23" s="93"/>
      <c r="AC23" s="93"/>
      <c r="AD23" s="94"/>
      <c r="AE23" s="99" t="str">
        <f t="shared" si="0"/>
        <v/>
      </c>
    </row>
    <row r="24" spans="1:39" x14ac:dyDescent="0.3">
      <c r="A24" s="86">
        <v>19</v>
      </c>
      <c r="B24" s="199"/>
      <c r="C24" s="199"/>
      <c r="D24" s="100"/>
      <c r="E24" s="88"/>
      <c r="F24" s="89"/>
      <c r="G24" s="90"/>
      <c r="H24" s="90"/>
      <c r="I24" s="91"/>
      <c r="J24" s="92"/>
      <c r="K24" s="93"/>
      <c r="L24" s="93"/>
      <c r="M24" s="94"/>
      <c r="N24" s="95"/>
      <c r="O24" s="96"/>
      <c r="P24" s="96"/>
      <c r="Q24" s="97"/>
      <c r="R24" s="98"/>
      <c r="S24" s="90"/>
      <c r="T24" s="90"/>
      <c r="U24" s="91"/>
      <c r="V24" s="129"/>
      <c r="W24" s="130"/>
      <c r="X24" s="130"/>
      <c r="Y24" s="131"/>
      <c r="Z24" s="92"/>
      <c r="AA24" s="93"/>
      <c r="AB24" s="93"/>
      <c r="AC24" s="93"/>
      <c r="AD24" s="94"/>
      <c r="AE24" s="99" t="str">
        <f t="shared" si="0"/>
        <v/>
      </c>
    </row>
    <row r="25" spans="1:39" x14ac:dyDescent="0.3">
      <c r="A25" s="86">
        <v>20</v>
      </c>
      <c r="B25" s="199"/>
      <c r="C25" s="199"/>
      <c r="D25" s="100"/>
      <c r="E25" s="101"/>
      <c r="F25" s="89"/>
      <c r="G25" s="90"/>
      <c r="H25" s="90"/>
      <c r="I25" s="91"/>
      <c r="J25" s="92"/>
      <c r="K25" s="93"/>
      <c r="L25" s="93"/>
      <c r="M25" s="94"/>
      <c r="N25" s="95"/>
      <c r="O25" s="96"/>
      <c r="P25" s="96"/>
      <c r="Q25" s="97"/>
      <c r="R25" s="98"/>
      <c r="S25" s="90"/>
      <c r="T25" s="90"/>
      <c r="U25" s="91"/>
      <c r="V25" s="129"/>
      <c r="W25" s="130"/>
      <c r="X25" s="130"/>
      <c r="Y25" s="131"/>
      <c r="Z25" s="92"/>
      <c r="AA25" s="93"/>
      <c r="AB25" s="93"/>
      <c r="AC25" s="93"/>
      <c r="AD25" s="94"/>
      <c r="AE25" s="99" t="str">
        <f t="shared" si="0"/>
        <v/>
      </c>
    </row>
    <row r="26" spans="1:39" x14ac:dyDescent="0.3">
      <c r="A26" s="86">
        <v>21</v>
      </c>
      <c r="B26" s="199"/>
      <c r="C26" s="199"/>
      <c r="D26" s="100"/>
      <c r="E26" s="88"/>
      <c r="F26" s="89"/>
      <c r="G26" s="90"/>
      <c r="H26" s="90"/>
      <c r="I26" s="91"/>
      <c r="J26" s="92"/>
      <c r="K26" s="93"/>
      <c r="L26" s="93"/>
      <c r="M26" s="94"/>
      <c r="N26" s="95"/>
      <c r="O26" s="96"/>
      <c r="P26" s="96"/>
      <c r="Q26" s="97"/>
      <c r="R26" s="98"/>
      <c r="S26" s="90"/>
      <c r="T26" s="90"/>
      <c r="U26" s="91"/>
      <c r="V26" s="129"/>
      <c r="W26" s="130"/>
      <c r="X26" s="130"/>
      <c r="Y26" s="131"/>
      <c r="Z26" s="92"/>
      <c r="AA26" s="93"/>
      <c r="AB26" s="93"/>
      <c r="AC26" s="93"/>
      <c r="AD26" s="94"/>
      <c r="AE26" s="99" t="str">
        <f t="shared" si="0"/>
        <v/>
      </c>
    </row>
    <row r="27" spans="1:39" x14ac:dyDescent="0.3">
      <c r="A27" s="86">
        <v>22</v>
      </c>
      <c r="B27" s="199"/>
      <c r="C27" s="199"/>
      <c r="D27" s="100"/>
      <c r="E27" s="88"/>
      <c r="F27" s="89"/>
      <c r="G27" s="90"/>
      <c r="H27" s="90"/>
      <c r="I27" s="91"/>
      <c r="J27" s="92"/>
      <c r="K27" s="93"/>
      <c r="L27" s="93"/>
      <c r="M27" s="94"/>
      <c r="N27" s="95"/>
      <c r="O27" s="96"/>
      <c r="P27" s="96"/>
      <c r="Q27" s="97"/>
      <c r="R27" s="98"/>
      <c r="S27" s="90"/>
      <c r="T27" s="90"/>
      <c r="U27" s="91"/>
      <c r="V27" s="129"/>
      <c r="W27" s="130"/>
      <c r="X27" s="130"/>
      <c r="Y27" s="131"/>
      <c r="Z27" s="92"/>
      <c r="AA27" s="93"/>
      <c r="AB27" s="93"/>
      <c r="AC27" s="93"/>
      <c r="AD27" s="94"/>
      <c r="AE27" s="99" t="str">
        <f t="shared" si="0"/>
        <v/>
      </c>
    </row>
    <row r="28" spans="1:39" x14ac:dyDescent="0.3">
      <c r="A28" s="86">
        <v>23</v>
      </c>
      <c r="B28" s="199"/>
      <c r="C28" s="199"/>
      <c r="D28" s="100"/>
      <c r="E28" s="88"/>
      <c r="F28" s="89"/>
      <c r="G28" s="90"/>
      <c r="H28" s="90"/>
      <c r="I28" s="91"/>
      <c r="J28" s="92"/>
      <c r="K28" s="93"/>
      <c r="L28" s="93"/>
      <c r="M28" s="94"/>
      <c r="N28" s="95"/>
      <c r="O28" s="96"/>
      <c r="P28" s="96"/>
      <c r="Q28" s="97"/>
      <c r="R28" s="98"/>
      <c r="S28" s="90"/>
      <c r="T28" s="90"/>
      <c r="U28" s="91"/>
      <c r="V28" s="129"/>
      <c r="W28" s="130"/>
      <c r="X28" s="130"/>
      <c r="Y28" s="131"/>
      <c r="Z28" s="92"/>
      <c r="AA28" s="93"/>
      <c r="AB28" s="93"/>
      <c r="AC28" s="93"/>
      <c r="AD28" s="94"/>
      <c r="AE28" s="99" t="str">
        <f t="shared" si="0"/>
        <v/>
      </c>
    </row>
    <row r="29" spans="1:39" x14ac:dyDescent="0.3">
      <c r="A29" s="86">
        <v>24</v>
      </c>
      <c r="B29" s="199"/>
      <c r="C29" s="199"/>
      <c r="D29" s="100"/>
      <c r="E29" s="88"/>
      <c r="F29" s="89"/>
      <c r="G29" s="90"/>
      <c r="H29" s="90"/>
      <c r="I29" s="91"/>
      <c r="J29" s="92"/>
      <c r="K29" s="93"/>
      <c r="L29" s="93"/>
      <c r="M29" s="94"/>
      <c r="N29" s="95"/>
      <c r="O29" s="96"/>
      <c r="P29" s="96"/>
      <c r="Q29" s="97"/>
      <c r="R29" s="98"/>
      <c r="S29" s="90"/>
      <c r="T29" s="90"/>
      <c r="U29" s="91"/>
      <c r="V29" s="129"/>
      <c r="W29" s="130"/>
      <c r="X29" s="130"/>
      <c r="Y29" s="131"/>
      <c r="Z29" s="92"/>
      <c r="AA29" s="93"/>
      <c r="AB29" s="93"/>
      <c r="AC29" s="93"/>
      <c r="AD29" s="94"/>
      <c r="AE29" s="99" t="str">
        <f t="shared" si="0"/>
        <v/>
      </c>
    </row>
    <row r="30" spans="1:39" x14ac:dyDescent="0.3">
      <c r="A30" s="86">
        <v>25</v>
      </c>
      <c r="B30" s="199"/>
      <c r="C30" s="199"/>
      <c r="D30" s="100"/>
      <c r="E30" s="88"/>
      <c r="F30" s="89"/>
      <c r="G30" s="90"/>
      <c r="H30" s="90"/>
      <c r="I30" s="91"/>
      <c r="J30" s="92"/>
      <c r="K30" s="93"/>
      <c r="L30" s="93"/>
      <c r="M30" s="94"/>
      <c r="N30" s="95"/>
      <c r="O30" s="96"/>
      <c r="P30" s="96"/>
      <c r="Q30" s="97"/>
      <c r="R30" s="98"/>
      <c r="S30" s="90"/>
      <c r="T30" s="90"/>
      <c r="U30" s="91"/>
      <c r="V30" s="129"/>
      <c r="W30" s="130"/>
      <c r="X30" s="130"/>
      <c r="Y30" s="131"/>
      <c r="Z30" s="92"/>
      <c r="AA30" s="93"/>
      <c r="AB30" s="93"/>
      <c r="AC30" s="93"/>
      <c r="AD30" s="94"/>
      <c r="AE30" s="99" t="str">
        <f t="shared" si="0"/>
        <v/>
      </c>
    </row>
    <row r="31" spans="1:39" x14ac:dyDescent="0.3">
      <c r="A31" s="86">
        <v>26</v>
      </c>
      <c r="B31" s="199"/>
      <c r="C31" s="199"/>
      <c r="D31" s="100"/>
      <c r="E31" s="88"/>
      <c r="F31" s="89"/>
      <c r="G31" s="90"/>
      <c r="H31" s="90"/>
      <c r="I31" s="91"/>
      <c r="J31" s="92"/>
      <c r="K31" s="93"/>
      <c r="L31" s="93"/>
      <c r="M31" s="94"/>
      <c r="N31" s="95"/>
      <c r="O31" s="96"/>
      <c r="P31" s="96"/>
      <c r="Q31" s="97"/>
      <c r="R31" s="98"/>
      <c r="S31" s="90"/>
      <c r="T31" s="90"/>
      <c r="U31" s="91"/>
      <c r="V31" s="129"/>
      <c r="W31" s="130"/>
      <c r="X31" s="130"/>
      <c r="Y31" s="131"/>
      <c r="Z31" s="92"/>
      <c r="AA31" s="93"/>
      <c r="AB31" s="93"/>
      <c r="AC31" s="93"/>
      <c r="AD31" s="94"/>
      <c r="AE31" s="99" t="str">
        <f t="shared" si="0"/>
        <v/>
      </c>
    </row>
    <row r="32" spans="1:39" x14ac:dyDescent="0.3">
      <c r="A32" s="86">
        <v>27</v>
      </c>
      <c r="B32" s="199"/>
      <c r="C32" s="199"/>
      <c r="D32" s="100"/>
      <c r="E32" s="88"/>
      <c r="F32" s="89"/>
      <c r="G32" s="90"/>
      <c r="H32" s="90"/>
      <c r="I32" s="91"/>
      <c r="J32" s="92"/>
      <c r="K32" s="93"/>
      <c r="L32" s="93"/>
      <c r="M32" s="94"/>
      <c r="N32" s="95"/>
      <c r="O32" s="96"/>
      <c r="P32" s="96"/>
      <c r="Q32" s="97"/>
      <c r="R32" s="98"/>
      <c r="S32" s="90"/>
      <c r="T32" s="90"/>
      <c r="U32" s="91"/>
      <c r="V32" s="129"/>
      <c r="W32" s="130"/>
      <c r="X32" s="130"/>
      <c r="Y32" s="131"/>
      <c r="Z32" s="92"/>
      <c r="AA32" s="93"/>
      <c r="AB32" s="93"/>
      <c r="AC32" s="93"/>
      <c r="AD32" s="94"/>
      <c r="AE32" s="99" t="str">
        <f t="shared" si="0"/>
        <v/>
      </c>
    </row>
    <row r="33" spans="1:31" x14ac:dyDescent="0.3">
      <c r="A33" s="86">
        <v>28</v>
      </c>
      <c r="B33" s="199"/>
      <c r="C33" s="199"/>
      <c r="D33" s="100"/>
      <c r="E33" s="88"/>
      <c r="F33" s="89"/>
      <c r="G33" s="90"/>
      <c r="H33" s="90"/>
      <c r="I33" s="91"/>
      <c r="J33" s="92"/>
      <c r="K33" s="93"/>
      <c r="L33" s="93"/>
      <c r="M33" s="94"/>
      <c r="N33" s="95"/>
      <c r="O33" s="96"/>
      <c r="P33" s="96"/>
      <c r="Q33" s="97"/>
      <c r="R33" s="98"/>
      <c r="S33" s="90"/>
      <c r="T33" s="90"/>
      <c r="U33" s="91"/>
      <c r="V33" s="129"/>
      <c r="W33" s="130"/>
      <c r="X33" s="130"/>
      <c r="Y33" s="131"/>
      <c r="Z33" s="92"/>
      <c r="AA33" s="93"/>
      <c r="AB33" s="93"/>
      <c r="AC33" s="93"/>
      <c r="AD33" s="94"/>
      <c r="AE33" s="99" t="str">
        <f t="shared" si="0"/>
        <v/>
      </c>
    </row>
    <row r="34" spans="1:31" x14ac:dyDescent="0.3">
      <c r="A34" s="86">
        <v>29</v>
      </c>
      <c r="B34" s="199"/>
      <c r="C34" s="199"/>
      <c r="D34" s="100"/>
      <c r="E34" s="88"/>
      <c r="F34" s="89"/>
      <c r="G34" s="90"/>
      <c r="H34" s="90"/>
      <c r="I34" s="91"/>
      <c r="J34" s="92"/>
      <c r="K34" s="93"/>
      <c r="L34" s="93"/>
      <c r="M34" s="94"/>
      <c r="N34" s="95"/>
      <c r="O34" s="96"/>
      <c r="P34" s="96"/>
      <c r="Q34" s="97"/>
      <c r="R34" s="98"/>
      <c r="S34" s="90"/>
      <c r="T34" s="90"/>
      <c r="U34" s="91"/>
      <c r="V34" s="129"/>
      <c r="W34" s="130"/>
      <c r="X34" s="130"/>
      <c r="Y34" s="131"/>
      <c r="Z34" s="92"/>
      <c r="AA34" s="93"/>
      <c r="AB34" s="93"/>
      <c r="AC34" s="93"/>
      <c r="AD34" s="94"/>
      <c r="AE34" s="99" t="str">
        <f t="shared" si="0"/>
        <v/>
      </c>
    </row>
    <row r="35" spans="1:31" x14ac:dyDescent="0.3">
      <c r="A35" s="86">
        <v>30</v>
      </c>
      <c r="B35" s="199"/>
      <c r="C35" s="199"/>
      <c r="D35" s="100"/>
      <c r="E35" s="88"/>
      <c r="F35" s="89"/>
      <c r="G35" s="90"/>
      <c r="H35" s="90"/>
      <c r="I35" s="91"/>
      <c r="J35" s="92"/>
      <c r="K35" s="93"/>
      <c r="L35" s="93"/>
      <c r="M35" s="94"/>
      <c r="N35" s="95"/>
      <c r="O35" s="96"/>
      <c r="P35" s="96"/>
      <c r="Q35" s="97"/>
      <c r="R35" s="98"/>
      <c r="S35" s="90"/>
      <c r="T35" s="90"/>
      <c r="U35" s="91"/>
      <c r="V35" s="129"/>
      <c r="W35" s="130"/>
      <c r="X35" s="130"/>
      <c r="Y35" s="131"/>
      <c r="Z35" s="92"/>
      <c r="AA35" s="93"/>
      <c r="AB35" s="93"/>
      <c r="AC35" s="93"/>
      <c r="AD35" s="94"/>
      <c r="AE35" s="99" t="str">
        <f t="shared" si="0"/>
        <v/>
      </c>
    </row>
    <row r="36" spans="1:31" x14ac:dyDescent="0.3">
      <c r="A36" s="86">
        <v>31</v>
      </c>
      <c r="B36" s="199"/>
      <c r="C36" s="199"/>
      <c r="D36" s="100"/>
      <c r="E36" s="88"/>
      <c r="F36" s="89"/>
      <c r="G36" s="90"/>
      <c r="H36" s="90"/>
      <c r="I36" s="91"/>
      <c r="J36" s="92"/>
      <c r="K36" s="93"/>
      <c r="L36" s="93"/>
      <c r="M36" s="94"/>
      <c r="N36" s="95"/>
      <c r="O36" s="96"/>
      <c r="P36" s="96"/>
      <c r="Q36" s="97"/>
      <c r="R36" s="98"/>
      <c r="S36" s="90"/>
      <c r="T36" s="90"/>
      <c r="U36" s="91"/>
      <c r="V36" s="129"/>
      <c r="W36" s="130"/>
      <c r="X36" s="130"/>
      <c r="Y36" s="131"/>
      <c r="Z36" s="92"/>
      <c r="AA36" s="93"/>
      <c r="AB36" s="93"/>
      <c r="AC36" s="93"/>
      <c r="AD36" s="94"/>
      <c r="AE36" s="99" t="str">
        <f t="shared" si="0"/>
        <v/>
      </c>
    </row>
    <row r="37" spans="1:31" x14ac:dyDescent="0.3">
      <c r="A37" s="86">
        <v>32</v>
      </c>
      <c r="B37" s="199"/>
      <c r="C37" s="199"/>
      <c r="D37" s="100"/>
      <c r="E37" s="88"/>
      <c r="F37" s="89"/>
      <c r="G37" s="90"/>
      <c r="H37" s="90"/>
      <c r="I37" s="91"/>
      <c r="J37" s="92"/>
      <c r="K37" s="93"/>
      <c r="L37" s="93"/>
      <c r="M37" s="94"/>
      <c r="N37" s="95"/>
      <c r="O37" s="96"/>
      <c r="P37" s="96"/>
      <c r="Q37" s="97"/>
      <c r="R37" s="98"/>
      <c r="S37" s="90"/>
      <c r="T37" s="90"/>
      <c r="U37" s="91"/>
      <c r="V37" s="129"/>
      <c r="W37" s="130"/>
      <c r="X37" s="130"/>
      <c r="Y37" s="131"/>
      <c r="Z37" s="92"/>
      <c r="AA37" s="93"/>
      <c r="AB37" s="93"/>
      <c r="AC37" s="93"/>
      <c r="AD37" s="94"/>
      <c r="AE37" s="99" t="str">
        <f t="shared" si="0"/>
        <v/>
      </c>
    </row>
    <row r="38" spans="1:31" x14ac:dyDescent="0.3">
      <c r="A38" s="86">
        <v>33</v>
      </c>
      <c r="B38" s="199"/>
      <c r="C38" s="199"/>
      <c r="D38" s="100"/>
      <c r="E38" s="88"/>
      <c r="F38" s="89"/>
      <c r="G38" s="90"/>
      <c r="H38" s="90"/>
      <c r="I38" s="91"/>
      <c r="J38" s="92"/>
      <c r="K38" s="93"/>
      <c r="L38" s="93"/>
      <c r="M38" s="94"/>
      <c r="N38" s="95"/>
      <c r="O38" s="96"/>
      <c r="P38" s="96"/>
      <c r="Q38" s="97"/>
      <c r="R38" s="98"/>
      <c r="S38" s="90"/>
      <c r="T38" s="90"/>
      <c r="U38" s="91"/>
      <c r="V38" s="129"/>
      <c r="W38" s="130"/>
      <c r="X38" s="130"/>
      <c r="Y38" s="131"/>
      <c r="Z38" s="92"/>
      <c r="AA38" s="93"/>
      <c r="AB38" s="93"/>
      <c r="AC38" s="93"/>
      <c r="AD38" s="94"/>
      <c r="AE38" s="99" t="str">
        <f t="shared" si="0"/>
        <v/>
      </c>
    </row>
    <row r="39" spans="1:31" x14ac:dyDescent="0.3">
      <c r="A39" s="86">
        <v>34</v>
      </c>
      <c r="B39" s="199"/>
      <c r="C39" s="199"/>
      <c r="D39" s="100"/>
      <c r="E39" s="88"/>
      <c r="F39" s="89"/>
      <c r="G39" s="90"/>
      <c r="H39" s="90"/>
      <c r="I39" s="91"/>
      <c r="J39" s="92"/>
      <c r="K39" s="93"/>
      <c r="L39" s="93"/>
      <c r="M39" s="94"/>
      <c r="N39" s="95"/>
      <c r="O39" s="96"/>
      <c r="P39" s="96"/>
      <c r="Q39" s="97"/>
      <c r="R39" s="98"/>
      <c r="S39" s="90"/>
      <c r="T39" s="90"/>
      <c r="U39" s="91"/>
      <c r="V39" s="129"/>
      <c r="W39" s="130"/>
      <c r="X39" s="130"/>
      <c r="Y39" s="131"/>
      <c r="Z39" s="92"/>
      <c r="AA39" s="93"/>
      <c r="AB39" s="93"/>
      <c r="AC39" s="93"/>
      <c r="AD39" s="94"/>
      <c r="AE39" s="99" t="str">
        <f t="shared" si="0"/>
        <v/>
      </c>
    </row>
    <row r="40" spans="1:31" x14ac:dyDescent="0.3">
      <c r="A40" s="86">
        <v>35</v>
      </c>
      <c r="B40" s="199"/>
      <c r="C40" s="199"/>
      <c r="D40" s="100"/>
      <c r="E40" s="88"/>
      <c r="F40" s="89"/>
      <c r="G40" s="90"/>
      <c r="H40" s="90"/>
      <c r="I40" s="91"/>
      <c r="J40" s="92"/>
      <c r="K40" s="93"/>
      <c r="L40" s="93"/>
      <c r="M40" s="94"/>
      <c r="N40" s="95"/>
      <c r="O40" s="96"/>
      <c r="P40" s="96"/>
      <c r="Q40" s="97"/>
      <c r="R40" s="98"/>
      <c r="S40" s="90"/>
      <c r="T40" s="90"/>
      <c r="U40" s="91"/>
      <c r="V40" s="129"/>
      <c r="W40" s="130"/>
      <c r="X40" s="130"/>
      <c r="Y40" s="131"/>
      <c r="Z40" s="92"/>
      <c r="AA40" s="93"/>
      <c r="AB40" s="93"/>
      <c r="AC40" s="93"/>
      <c r="AD40" s="94"/>
      <c r="AE40" s="99" t="str">
        <f t="shared" si="0"/>
        <v/>
      </c>
    </row>
    <row r="41" spans="1:31" x14ac:dyDescent="0.3">
      <c r="A41" s="86">
        <v>36</v>
      </c>
      <c r="B41" s="199"/>
      <c r="C41" s="199"/>
      <c r="D41" s="100"/>
      <c r="E41" s="88"/>
      <c r="F41" s="89"/>
      <c r="G41" s="90"/>
      <c r="H41" s="90"/>
      <c r="I41" s="91"/>
      <c r="J41" s="92"/>
      <c r="K41" s="93"/>
      <c r="L41" s="93"/>
      <c r="M41" s="94"/>
      <c r="N41" s="95"/>
      <c r="O41" s="96"/>
      <c r="P41" s="96"/>
      <c r="Q41" s="97"/>
      <c r="R41" s="98"/>
      <c r="S41" s="90"/>
      <c r="T41" s="90"/>
      <c r="U41" s="91"/>
      <c r="V41" s="129"/>
      <c r="W41" s="130"/>
      <c r="X41" s="130"/>
      <c r="Y41" s="131"/>
      <c r="Z41" s="92"/>
      <c r="AA41" s="93"/>
      <c r="AB41" s="93"/>
      <c r="AC41" s="93"/>
      <c r="AD41" s="94"/>
      <c r="AE41" s="99" t="str">
        <f t="shared" si="0"/>
        <v/>
      </c>
    </row>
    <row r="42" spans="1:31" x14ac:dyDescent="0.3">
      <c r="A42" s="86">
        <v>37</v>
      </c>
      <c r="B42" s="199"/>
      <c r="C42" s="199"/>
      <c r="D42" s="100"/>
      <c r="E42" s="88"/>
      <c r="F42" s="89"/>
      <c r="G42" s="90"/>
      <c r="H42" s="90"/>
      <c r="I42" s="91"/>
      <c r="J42" s="92"/>
      <c r="K42" s="93"/>
      <c r="L42" s="93"/>
      <c r="M42" s="94"/>
      <c r="N42" s="95"/>
      <c r="O42" s="96"/>
      <c r="P42" s="96"/>
      <c r="Q42" s="97"/>
      <c r="R42" s="98"/>
      <c r="S42" s="90"/>
      <c r="T42" s="90"/>
      <c r="U42" s="91"/>
      <c r="V42" s="129"/>
      <c r="W42" s="130"/>
      <c r="X42" s="130"/>
      <c r="Y42" s="131"/>
      <c r="Z42" s="92"/>
      <c r="AA42" s="93"/>
      <c r="AB42" s="93"/>
      <c r="AC42" s="93"/>
      <c r="AD42" s="94"/>
      <c r="AE42" s="99" t="str">
        <f t="shared" si="0"/>
        <v/>
      </c>
    </row>
    <row r="43" spans="1:31" x14ac:dyDescent="0.3">
      <c r="A43" s="86">
        <v>38</v>
      </c>
      <c r="B43" s="199"/>
      <c r="C43" s="199"/>
      <c r="D43" s="100"/>
      <c r="E43" s="88"/>
      <c r="F43" s="89"/>
      <c r="G43" s="90"/>
      <c r="H43" s="90"/>
      <c r="I43" s="91"/>
      <c r="J43" s="92"/>
      <c r="K43" s="93"/>
      <c r="L43" s="93"/>
      <c r="M43" s="94"/>
      <c r="N43" s="95"/>
      <c r="O43" s="96"/>
      <c r="P43" s="96"/>
      <c r="Q43" s="97"/>
      <c r="R43" s="98"/>
      <c r="S43" s="90"/>
      <c r="T43" s="90"/>
      <c r="U43" s="91"/>
      <c r="V43" s="129"/>
      <c r="W43" s="130"/>
      <c r="X43" s="130"/>
      <c r="Y43" s="131"/>
      <c r="Z43" s="92"/>
      <c r="AA43" s="93"/>
      <c r="AB43" s="93"/>
      <c r="AC43" s="93"/>
      <c r="AD43" s="94"/>
      <c r="AE43" s="99" t="str">
        <f t="shared" si="0"/>
        <v/>
      </c>
    </row>
    <row r="44" spans="1:31" x14ac:dyDescent="0.3">
      <c r="A44" s="86">
        <v>39</v>
      </c>
      <c r="B44" s="199"/>
      <c r="C44" s="199"/>
      <c r="D44" s="100"/>
      <c r="E44" s="88"/>
      <c r="F44" s="89"/>
      <c r="G44" s="90"/>
      <c r="H44" s="90"/>
      <c r="I44" s="91"/>
      <c r="J44" s="92"/>
      <c r="K44" s="93"/>
      <c r="L44" s="93"/>
      <c r="M44" s="94"/>
      <c r="N44" s="95"/>
      <c r="O44" s="96"/>
      <c r="P44" s="96"/>
      <c r="Q44" s="97"/>
      <c r="R44" s="98"/>
      <c r="S44" s="90"/>
      <c r="T44" s="90"/>
      <c r="U44" s="91"/>
      <c r="V44" s="129"/>
      <c r="W44" s="130"/>
      <c r="X44" s="130"/>
      <c r="Y44" s="131"/>
      <c r="Z44" s="92"/>
      <c r="AA44" s="93"/>
      <c r="AB44" s="93"/>
      <c r="AC44" s="93"/>
      <c r="AD44" s="94"/>
      <c r="AE44" s="99" t="str">
        <f t="shared" si="0"/>
        <v/>
      </c>
    </row>
    <row r="45" spans="1:31" x14ac:dyDescent="0.3">
      <c r="A45" s="86">
        <v>40</v>
      </c>
      <c r="B45" s="199"/>
      <c r="C45" s="199"/>
      <c r="D45" s="100"/>
      <c r="E45" s="88"/>
      <c r="F45" s="89"/>
      <c r="G45" s="90"/>
      <c r="H45" s="90"/>
      <c r="I45" s="91"/>
      <c r="J45" s="92"/>
      <c r="K45" s="93"/>
      <c r="L45" s="93"/>
      <c r="M45" s="94"/>
      <c r="N45" s="95"/>
      <c r="O45" s="96"/>
      <c r="P45" s="96"/>
      <c r="Q45" s="97"/>
      <c r="R45" s="98"/>
      <c r="S45" s="90"/>
      <c r="T45" s="90"/>
      <c r="U45" s="91"/>
      <c r="V45" s="129"/>
      <c r="W45" s="130"/>
      <c r="X45" s="130"/>
      <c r="Y45" s="131"/>
      <c r="Z45" s="92"/>
      <c r="AA45" s="93"/>
      <c r="AB45" s="93"/>
      <c r="AC45" s="93"/>
      <c r="AD45" s="94"/>
      <c r="AE45" s="99" t="str">
        <f t="shared" si="0"/>
        <v/>
      </c>
    </row>
    <row r="46" spans="1:31" x14ac:dyDescent="0.3">
      <c r="A46" s="86">
        <v>41</v>
      </c>
      <c r="B46" s="199"/>
      <c r="C46" s="199"/>
      <c r="D46" s="100"/>
      <c r="E46" s="88"/>
      <c r="F46" s="89"/>
      <c r="G46" s="90"/>
      <c r="H46" s="90"/>
      <c r="I46" s="91"/>
      <c r="J46" s="92"/>
      <c r="K46" s="93"/>
      <c r="L46" s="93"/>
      <c r="M46" s="94"/>
      <c r="N46" s="95"/>
      <c r="O46" s="96"/>
      <c r="P46" s="96"/>
      <c r="Q46" s="97"/>
      <c r="R46" s="98"/>
      <c r="S46" s="90"/>
      <c r="T46" s="90"/>
      <c r="U46" s="91"/>
      <c r="V46" s="129"/>
      <c r="W46" s="130"/>
      <c r="X46" s="130"/>
      <c r="Y46" s="131"/>
      <c r="Z46" s="92"/>
      <c r="AA46" s="93"/>
      <c r="AB46" s="93"/>
      <c r="AC46" s="93"/>
      <c r="AD46" s="94"/>
      <c r="AE46" s="99" t="str">
        <f t="shared" si="0"/>
        <v/>
      </c>
    </row>
    <row r="47" spans="1:31" x14ac:dyDescent="0.3">
      <c r="A47" s="86">
        <v>42</v>
      </c>
      <c r="B47" s="199"/>
      <c r="C47" s="199"/>
      <c r="D47" s="100"/>
      <c r="E47" s="88"/>
      <c r="F47" s="89"/>
      <c r="G47" s="90"/>
      <c r="H47" s="90"/>
      <c r="I47" s="91"/>
      <c r="J47" s="92"/>
      <c r="K47" s="93"/>
      <c r="L47" s="93"/>
      <c r="M47" s="94"/>
      <c r="N47" s="95"/>
      <c r="O47" s="96"/>
      <c r="P47" s="96"/>
      <c r="Q47" s="97"/>
      <c r="R47" s="98"/>
      <c r="S47" s="90"/>
      <c r="T47" s="90"/>
      <c r="U47" s="91"/>
      <c r="V47" s="129"/>
      <c r="W47" s="130"/>
      <c r="X47" s="130"/>
      <c r="Y47" s="131"/>
      <c r="Z47" s="92"/>
      <c r="AA47" s="93"/>
      <c r="AB47" s="93"/>
      <c r="AC47" s="93"/>
      <c r="AD47" s="94"/>
      <c r="AE47" s="99" t="str">
        <f t="shared" si="0"/>
        <v/>
      </c>
    </row>
    <row r="48" spans="1:31" x14ac:dyDescent="0.3">
      <c r="A48" s="86">
        <v>43</v>
      </c>
      <c r="B48" s="199"/>
      <c r="C48" s="199"/>
      <c r="D48" s="100"/>
      <c r="E48" s="88"/>
      <c r="F48" s="89"/>
      <c r="G48" s="90"/>
      <c r="H48" s="90"/>
      <c r="I48" s="91"/>
      <c r="J48" s="92"/>
      <c r="K48" s="93"/>
      <c r="L48" s="93"/>
      <c r="M48" s="94"/>
      <c r="N48" s="95"/>
      <c r="O48" s="96"/>
      <c r="P48" s="96"/>
      <c r="Q48" s="97"/>
      <c r="R48" s="98"/>
      <c r="S48" s="90"/>
      <c r="T48" s="90"/>
      <c r="U48" s="91"/>
      <c r="V48" s="129"/>
      <c r="W48" s="130"/>
      <c r="X48" s="130"/>
      <c r="Y48" s="131"/>
      <c r="Z48" s="92"/>
      <c r="AA48" s="93"/>
      <c r="AB48" s="93"/>
      <c r="AC48" s="93"/>
      <c r="AD48" s="94"/>
      <c r="AE48" s="99" t="str">
        <f t="shared" si="0"/>
        <v/>
      </c>
    </row>
    <row r="49" spans="1:31" x14ac:dyDescent="0.3">
      <c r="A49" s="86">
        <v>44</v>
      </c>
      <c r="B49" s="199"/>
      <c r="C49" s="199"/>
      <c r="D49" s="100"/>
      <c r="E49" s="88"/>
      <c r="F49" s="89"/>
      <c r="G49" s="90"/>
      <c r="H49" s="90"/>
      <c r="I49" s="91"/>
      <c r="J49" s="92"/>
      <c r="K49" s="93"/>
      <c r="L49" s="93"/>
      <c r="M49" s="94"/>
      <c r="N49" s="95"/>
      <c r="O49" s="96"/>
      <c r="P49" s="96"/>
      <c r="Q49" s="97"/>
      <c r="R49" s="98"/>
      <c r="S49" s="90"/>
      <c r="T49" s="90"/>
      <c r="U49" s="91"/>
      <c r="V49" s="129"/>
      <c r="W49" s="130"/>
      <c r="X49" s="130"/>
      <c r="Y49" s="131"/>
      <c r="Z49" s="92"/>
      <c r="AA49" s="93"/>
      <c r="AB49" s="93"/>
      <c r="AC49" s="93"/>
      <c r="AD49" s="94"/>
      <c r="AE49" s="99" t="str">
        <f t="shared" si="0"/>
        <v/>
      </c>
    </row>
    <row r="50" spans="1:31" x14ac:dyDescent="0.3">
      <c r="A50" s="86">
        <v>45</v>
      </c>
      <c r="B50" s="199"/>
      <c r="C50" s="199"/>
      <c r="D50" s="100"/>
      <c r="E50" s="88"/>
      <c r="F50" s="89"/>
      <c r="G50" s="90"/>
      <c r="H50" s="90"/>
      <c r="I50" s="91"/>
      <c r="J50" s="92"/>
      <c r="K50" s="93"/>
      <c r="L50" s="93"/>
      <c r="M50" s="94"/>
      <c r="N50" s="95"/>
      <c r="O50" s="96"/>
      <c r="P50" s="96"/>
      <c r="Q50" s="97"/>
      <c r="R50" s="98"/>
      <c r="S50" s="90"/>
      <c r="T50" s="90"/>
      <c r="U50" s="91"/>
      <c r="V50" s="129"/>
      <c r="W50" s="130"/>
      <c r="X50" s="130"/>
      <c r="Y50" s="131"/>
      <c r="Z50" s="92"/>
      <c r="AA50" s="93"/>
      <c r="AB50" s="93"/>
      <c r="AC50" s="93"/>
      <c r="AD50" s="94"/>
      <c r="AE50" s="99" t="str">
        <f t="shared" si="0"/>
        <v/>
      </c>
    </row>
    <row r="51" spans="1:31" x14ac:dyDescent="0.3">
      <c r="A51" s="86">
        <v>46</v>
      </c>
      <c r="B51" s="199"/>
      <c r="C51" s="199"/>
      <c r="D51" s="100"/>
      <c r="E51" s="88"/>
      <c r="F51" s="89"/>
      <c r="G51" s="90"/>
      <c r="H51" s="90"/>
      <c r="I51" s="91"/>
      <c r="J51" s="92"/>
      <c r="K51" s="93"/>
      <c r="L51" s="93"/>
      <c r="M51" s="94"/>
      <c r="N51" s="95"/>
      <c r="O51" s="96"/>
      <c r="P51" s="96"/>
      <c r="Q51" s="97"/>
      <c r="R51" s="98"/>
      <c r="S51" s="90"/>
      <c r="T51" s="90"/>
      <c r="U51" s="91"/>
      <c r="V51" s="129"/>
      <c r="W51" s="130"/>
      <c r="X51" s="130"/>
      <c r="Y51" s="131"/>
      <c r="Z51" s="92"/>
      <c r="AA51" s="93"/>
      <c r="AB51" s="93"/>
      <c r="AC51" s="93"/>
      <c r="AD51" s="94"/>
      <c r="AE51" s="99" t="str">
        <f t="shared" si="0"/>
        <v/>
      </c>
    </row>
    <row r="52" spans="1:31" x14ac:dyDescent="0.3">
      <c r="A52" s="86">
        <v>47</v>
      </c>
      <c r="B52" s="199"/>
      <c r="C52" s="199"/>
      <c r="D52" s="100"/>
      <c r="E52" s="88"/>
      <c r="F52" s="89"/>
      <c r="G52" s="90"/>
      <c r="H52" s="90"/>
      <c r="I52" s="91"/>
      <c r="J52" s="92"/>
      <c r="K52" s="93"/>
      <c r="L52" s="93"/>
      <c r="M52" s="94"/>
      <c r="N52" s="95"/>
      <c r="O52" s="96"/>
      <c r="P52" s="96"/>
      <c r="Q52" s="97"/>
      <c r="R52" s="98"/>
      <c r="S52" s="90"/>
      <c r="T52" s="90"/>
      <c r="U52" s="91"/>
      <c r="V52" s="129"/>
      <c r="W52" s="130"/>
      <c r="X52" s="130"/>
      <c r="Y52" s="131"/>
      <c r="Z52" s="92"/>
      <c r="AA52" s="93"/>
      <c r="AB52" s="93"/>
      <c r="AC52" s="93"/>
      <c r="AD52" s="94"/>
      <c r="AE52" s="99" t="str">
        <f t="shared" si="0"/>
        <v/>
      </c>
    </row>
    <row r="53" spans="1:31" x14ac:dyDescent="0.3">
      <c r="A53" s="86">
        <v>48</v>
      </c>
      <c r="B53" s="199"/>
      <c r="C53" s="199"/>
      <c r="D53" s="100"/>
      <c r="E53" s="88"/>
      <c r="F53" s="89"/>
      <c r="G53" s="90"/>
      <c r="H53" s="90"/>
      <c r="I53" s="91"/>
      <c r="J53" s="92"/>
      <c r="K53" s="93"/>
      <c r="L53" s="93"/>
      <c r="M53" s="94"/>
      <c r="N53" s="95"/>
      <c r="O53" s="96"/>
      <c r="P53" s="96"/>
      <c r="Q53" s="97"/>
      <c r="R53" s="98"/>
      <c r="S53" s="90"/>
      <c r="T53" s="90"/>
      <c r="U53" s="91"/>
      <c r="V53" s="129"/>
      <c r="W53" s="130"/>
      <c r="X53" s="130"/>
      <c r="Y53" s="131"/>
      <c r="Z53" s="92"/>
      <c r="AA53" s="93"/>
      <c r="AB53" s="93"/>
      <c r="AC53" s="93"/>
      <c r="AD53" s="94"/>
      <c r="AE53" s="99" t="str">
        <f t="shared" si="0"/>
        <v/>
      </c>
    </row>
    <row r="54" spans="1:31" x14ac:dyDescent="0.3">
      <c r="A54" s="86">
        <v>49</v>
      </c>
      <c r="B54" s="199"/>
      <c r="C54" s="199"/>
      <c r="D54" s="100"/>
      <c r="E54" s="88"/>
      <c r="F54" s="89"/>
      <c r="G54" s="90"/>
      <c r="H54" s="90"/>
      <c r="I54" s="91"/>
      <c r="J54" s="92"/>
      <c r="K54" s="93"/>
      <c r="L54" s="93"/>
      <c r="M54" s="94"/>
      <c r="N54" s="95"/>
      <c r="O54" s="96"/>
      <c r="P54" s="96"/>
      <c r="Q54" s="97"/>
      <c r="R54" s="98"/>
      <c r="S54" s="90"/>
      <c r="T54" s="90"/>
      <c r="U54" s="91"/>
      <c r="V54" s="129"/>
      <c r="W54" s="130"/>
      <c r="X54" s="130"/>
      <c r="Y54" s="131"/>
      <c r="Z54" s="92"/>
      <c r="AA54" s="93"/>
      <c r="AB54" s="93"/>
      <c r="AC54" s="93"/>
      <c r="AD54" s="94"/>
      <c r="AE54" s="99" t="str">
        <f t="shared" si="0"/>
        <v/>
      </c>
    </row>
    <row r="55" spans="1:31" x14ac:dyDescent="0.3">
      <c r="A55" s="86">
        <v>50</v>
      </c>
      <c r="B55" s="199"/>
      <c r="C55" s="199"/>
      <c r="D55" s="100"/>
      <c r="E55" s="88"/>
      <c r="F55" s="89"/>
      <c r="G55" s="90"/>
      <c r="H55" s="90"/>
      <c r="I55" s="91"/>
      <c r="J55" s="92"/>
      <c r="K55" s="93"/>
      <c r="L55" s="93"/>
      <c r="M55" s="94"/>
      <c r="N55" s="95"/>
      <c r="O55" s="96"/>
      <c r="P55" s="96"/>
      <c r="Q55" s="97"/>
      <c r="R55" s="98"/>
      <c r="S55" s="90"/>
      <c r="T55" s="90"/>
      <c r="U55" s="91"/>
      <c r="V55" s="129"/>
      <c r="W55" s="130"/>
      <c r="X55" s="130"/>
      <c r="Y55" s="131"/>
      <c r="Z55" s="92"/>
      <c r="AA55" s="93"/>
      <c r="AB55" s="93"/>
      <c r="AC55" s="93"/>
      <c r="AD55" s="94"/>
      <c r="AE55" s="99" t="str">
        <f t="shared" si="0"/>
        <v/>
      </c>
    </row>
    <row r="56" spans="1:31" x14ac:dyDescent="0.3">
      <c r="A56" s="86">
        <v>51</v>
      </c>
      <c r="B56" s="199"/>
      <c r="C56" s="199"/>
      <c r="D56" s="100"/>
      <c r="E56" s="88"/>
      <c r="F56" s="89"/>
      <c r="G56" s="90"/>
      <c r="H56" s="90"/>
      <c r="I56" s="91"/>
      <c r="J56" s="92"/>
      <c r="K56" s="93"/>
      <c r="L56" s="93"/>
      <c r="M56" s="94"/>
      <c r="N56" s="95"/>
      <c r="O56" s="96"/>
      <c r="P56" s="96"/>
      <c r="Q56" s="97"/>
      <c r="R56" s="98"/>
      <c r="S56" s="90"/>
      <c r="T56" s="90"/>
      <c r="U56" s="91"/>
      <c r="V56" s="129"/>
      <c r="W56" s="130"/>
      <c r="X56" s="130"/>
      <c r="Y56" s="131"/>
      <c r="Z56" s="92"/>
      <c r="AA56" s="93"/>
      <c r="AB56" s="93"/>
      <c r="AC56" s="93"/>
      <c r="AD56" s="94"/>
      <c r="AE56" s="99" t="str">
        <f t="shared" si="0"/>
        <v/>
      </c>
    </row>
    <row r="57" spans="1:31" x14ac:dyDescent="0.3">
      <c r="A57" s="86">
        <v>52</v>
      </c>
      <c r="B57" s="199"/>
      <c r="C57" s="199"/>
      <c r="D57" s="100"/>
      <c r="E57" s="88"/>
      <c r="F57" s="89"/>
      <c r="G57" s="90"/>
      <c r="H57" s="90"/>
      <c r="I57" s="91"/>
      <c r="J57" s="92"/>
      <c r="K57" s="93"/>
      <c r="L57" s="93"/>
      <c r="M57" s="94"/>
      <c r="N57" s="95"/>
      <c r="O57" s="96"/>
      <c r="P57" s="96"/>
      <c r="Q57" s="97"/>
      <c r="R57" s="98"/>
      <c r="S57" s="90"/>
      <c r="T57" s="90"/>
      <c r="U57" s="91"/>
      <c r="V57" s="129"/>
      <c r="W57" s="130"/>
      <c r="X57" s="130"/>
      <c r="Y57" s="131"/>
      <c r="Z57" s="92"/>
      <c r="AA57" s="93"/>
      <c r="AB57" s="93"/>
      <c r="AC57" s="93"/>
      <c r="AD57" s="94"/>
      <c r="AE57" s="99" t="str">
        <f t="shared" si="0"/>
        <v/>
      </c>
    </row>
    <row r="58" spans="1:31" x14ac:dyDescent="0.3">
      <c r="A58" s="86">
        <v>53</v>
      </c>
      <c r="B58" s="199"/>
      <c r="C58" s="199"/>
      <c r="D58" s="100"/>
      <c r="E58" s="88"/>
      <c r="F58" s="89"/>
      <c r="G58" s="90"/>
      <c r="H58" s="90"/>
      <c r="I58" s="91"/>
      <c r="J58" s="92"/>
      <c r="K58" s="93"/>
      <c r="L58" s="93"/>
      <c r="M58" s="94"/>
      <c r="N58" s="95"/>
      <c r="O58" s="96"/>
      <c r="P58" s="96"/>
      <c r="Q58" s="97"/>
      <c r="R58" s="98"/>
      <c r="S58" s="90"/>
      <c r="T58" s="90"/>
      <c r="U58" s="91"/>
      <c r="V58" s="129"/>
      <c r="W58" s="130"/>
      <c r="X58" s="130"/>
      <c r="Y58" s="131"/>
      <c r="Z58" s="92"/>
      <c r="AA58" s="93"/>
      <c r="AB58" s="93"/>
      <c r="AC58" s="93"/>
      <c r="AD58" s="94"/>
      <c r="AE58" s="99" t="str">
        <f t="shared" si="0"/>
        <v/>
      </c>
    </row>
    <row r="59" spans="1:31" x14ac:dyDescent="0.3">
      <c r="A59" s="86">
        <v>54</v>
      </c>
      <c r="B59" s="199"/>
      <c r="C59" s="199"/>
      <c r="D59" s="100"/>
      <c r="E59" s="88"/>
      <c r="F59" s="89"/>
      <c r="G59" s="90"/>
      <c r="H59" s="90"/>
      <c r="I59" s="91"/>
      <c r="J59" s="92"/>
      <c r="K59" s="93"/>
      <c r="L59" s="93"/>
      <c r="M59" s="94"/>
      <c r="N59" s="95"/>
      <c r="O59" s="96"/>
      <c r="P59" s="96"/>
      <c r="Q59" s="97"/>
      <c r="R59" s="98"/>
      <c r="S59" s="90"/>
      <c r="T59" s="90"/>
      <c r="U59" s="91"/>
      <c r="V59" s="129"/>
      <c r="W59" s="130"/>
      <c r="X59" s="130"/>
      <c r="Y59" s="131"/>
      <c r="Z59" s="92"/>
      <c r="AA59" s="93"/>
      <c r="AB59" s="93"/>
      <c r="AC59" s="93"/>
      <c r="AD59" s="94"/>
      <c r="AE59" s="99" t="str">
        <f t="shared" si="0"/>
        <v/>
      </c>
    </row>
    <row r="60" spans="1:31" x14ac:dyDescent="0.3">
      <c r="A60" s="86">
        <v>55</v>
      </c>
      <c r="B60" s="199"/>
      <c r="C60" s="199"/>
      <c r="D60" s="100"/>
      <c r="E60" s="88"/>
      <c r="F60" s="89"/>
      <c r="G60" s="90"/>
      <c r="H60" s="90"/>
      <c r="I60" s="91"/>
      <c r="J60" s="92"/>
      <c r="K60" s="93"/>
      <c r="L60" s="93"/>
      <c r="M60" s="94"/>
      <c r="N60" s="95"/>
      <c r="O60" s="96"/>
      <c r="P60" s="96"/>
      <c r="Q60" s="97"/>
      <c r="R60" s="98"/>
      <c r="S60" s="90"/>
      <c r="T60" s="90"/>
      <c r="U60" s="91"/>
      <c r="V60" s="129"/>
      <c r="W60" s="130"/>
      <c r="X60" s="130"/>
      <c r="Y60" s="131"/>
      <c r="Z60" s="92"/>
      <c r="AA60" s="93"/>
      <c r="AB60" s="93"/>
      <c r="AC60" s="93"/>
      <c r="AD60" s="94"/>
      <c r="AE60" s="99" t="str">
        <f t="shared" si="0"/>
        <v/>
      </c>
    </row>
    <row r="61" spans="1:31" x14ac:dyDescent="0.3">
      <c r="A61" s="86">
        <v>56</v>
      </c>
      <c r="B61" s="199"/>
      <c r="C61" s="199"/>
      <c r="D61" s="100"/>
      <c r="E61" s="88"/>
      <c r="F61" s="89"/>
      <c r="G61" s="90"/>
      <c r="H61" s="90"/>
      <c r="I61" s="91"/>
      <c r="J61" s="92"/>
      <c r="K61" s="93"/>
      <c r="L61" s="93"/>
      <c r="M61" s="94"/>
      <c r="N61" s="95"/>
      <c r="O61" s="96"/>
      <c r="P61" s="96"/>
      <c r="Q61" s="97"/>
      <c r="R61" s="98"/>
      <c r="S61" s="90"/>
      <c r="T61" s="90"/>
      <c r="U61" s="91"/>
      <c r="V61" s="129"/>
      <c r="W61" s="130"/>
      <c r="X61" s="130"/>
      <c r="Y61" s="131"/>
      <c r="Z61" s="92"/>
      <c r="AA61" s="93"/>
      <c r="AB61" s="93"/>
      <c r="AC61" s="93"/>
      <c r="AD61" s="94"/>
      <c r="AE61" s="99" t="str">
        <f t="shared" si="0"/>
        <v/>
      </c>
    </row>
    <row r="62" spans="1:31" x14ac:dyDescent="0.3">
      <c r="A62" s="86">
        <v>57</v>
      </c>
      <c r="B62" s="199"/>
      <c r="C62" s="199"/>
      <c r="D62" s="100"/>
      <c r="E62" s="88"/>
      <c r="F62" s="89"/>
      <c r="G62" s="90"/>
      <c r="H62" s="90"/>
      <c r="I62" s="91"/>
      <c r="J62" s="92"/>
      <c r="K62" s="93"/>
      <c r="L62" s="93"/>
      <c r="M62" s="94"/>
      <c r="N62" s="95"/>
      <c r="O62" s="96"/>
      <c r="P62" s="96"/>
      <c r="Q62" s="97"/>
      <c r="R62" s="98"/>
      <c r="S62" s="90"/>
      <c r="T62" s="90"/>
      <c r="U62" s="91"/>
      <c r="V62" s="129"/>
      <c r="W62" s="130"/>
      <c r="X62" s="130"/>
      <c r="Y62" s="131"/>
      <c r="Z62" s="92"/>
      <c r="AA62" s="93"/>
      <c r="AB62" s="93"/>
      <c r="AC62" s="93"/>
      <c r="AD62" s="94"/>
      <c r="AE62" s="99" t="str">
        <f t="shared" si="0"/>
        <v/>
      </c>
    </row>
    <row r="63" spans="1:31" x14ac:dyDescent="0.3">
      <c r="A63" s="86">
        <v>58</v>
      </c>
      <c r="B63" s="199"/>
      <c r="C63" s="199"/>
      <c r="D63" s="100"/>
      <c r="E63" s="88"/>
      <c r="F63" s="89"/>
      <c r="G63" s="90"/>
      <c r="H63" s="90"/>
      <c r="I63" s="91"/>
      <c r="J63" s="92"/>
      <c r="K63" s="93"/>
      <c r="L63" s="93"/>
      <c r="M63" s="94"/>
      <c r="N63" s="95"/>
      <c r="O63" s="96"/>
      <c r="P63" s="96"/>
      <c r="Q63" s="97"/>
      <c r="R63" s="98"/>
      <c r="S63" s="90"/>
      <c r="T63" s="90"/>
      <c r="U63" s="91"/>
      <c r="V63" s="129"/>
      <c r="W63" s="130"/>
      <c r="X63" s="130"/>
      <c r="Y63" s="131"/>
      <c r="Z63" s="92"/>
      <c r="AA63" s="93"/>
      <c r="AB63" s="93"/>
      <c r="AC63" s="93"/>
      <c r="AD63" s="94"/>
      <c r="AE63" s="99" t="str">
        <f t="shared" si="0"/>
        <v/>
      </c>
    </row>
    <row r="64" spans="1:31" x14ac:dyDescent="0.3">
      <c r="A64" s="86">
        <v>59</v>
      </c>
      <c r="B64" s="199"/>
      <c r="C64" s="199"/>
      <c r="D64" s="100"/>
      <c r="E64" s="88"/>
      <c r="F64" s="89"/>
      <c r="G64" s="90"/>
      <c r="H64" s="90"/>
      <c r="I64" s="91"/>
      <c r="J64" s="92"/>
      <c r="K64" s="93"/>
      <c r="L64" s="93"/>
      <c r="M64" s="94"/>
      <c r="N64" s="95"/>
      <c r="O64" s="96"/>
      <c r="P64" s="96"/>
      <c r="Q64" s="97"/>
      <c r="R64" s="98"/>
      <c r="S64" s="90"/>
      <c r="T64" s="90"/>
      <c r="U64" s="91"/>
      <c r="V64" s="129"/>
      <c r="W64" s="130"/>
      <c r="X64" s="130"/>
      <c r="Y64" s="131"/>
      <c r="Z64" s="92"/>
      <c r="AA64" s="93"/>
      <c r="AB64" s="93"/>
      <c r="AC64" s="93"/>
      <c r="AD64" s="94"/>
      <c r="AE64" s="99" t="str">
        <f t="shared" si="0"/>
        <v/>
      </c>
    </row>
    <row r="65" spans="1:31" x14ac:dyDescent="0.3">
      <c r="A65" s="86">
        <v>60</v>
      </c>
      <c r="B65" s="199"/>
      <c r="C65" s="199"/>
      <c r="D65" s="100"/>
      <c r="E65" s="88"/>
      <c r="F65" s="89"/>
      <c r="G65" s="90"/>
      <c r="H65" s="90"/>
      <c r="I65" s="91"/>
      <c r="J65" s="92"/>
      <c r="K65" s="93"/>
      <c r="L65" s="93"/>
      <c r="M65" s="94"/>
      <c r="N65" s="95"/>
      <c r="O65" s="96"/>
      <c r="P65" s="96"/>
      <c r="Q65" s="97"/>
      <c r="R65" s="98"/>
      <c r="S65" s="90"/>
      <c r="T65" s="90"/>
      <c r="U65" s="91"/>
      <c r="V65" s="129"/>
      <c r="W65" s="130"/>
      <c r="X65" s="130"/>
      <c r="Y65" s="131"/>
      <c r="Z65" s="92"/>
      <c r="AA65" s="93"/>
      <c r="AB65" s="93"/>
      <c r="AC65" s="93"/>
      <c r="AD65" s="94"/>
      <c r="AE65" s="99" t="str">
        <f t="shared" si="0"/>
        <v/>
      </c>
    </row>
    <row r="66" spans="1:31" x14ac:dyDescent="0.3">
      <c r="A66" s="86">
        <v>61</v>
      </c>
      <c r="B66" s="199"/>
      <c r="C66" s="199"/>
      <c r="D66" s="100"/>
      <c r="E66" s="88"/>
      <c r="F66" s="89"/>
      <c r="G66" s="90"/>
      <c r="H66" s="90"/>
      <c r="I66" s="91"/>
      <c r="J66" s="92"/>
      <c r="K66" s="93"/>
      <c r="L66" s="93"/>
      <c r="M66" s="94"/>
      <c r="N66" s="95"/>
      <c r="O66" s="96"/>
      <c r="P66" s="96"/>
      <c r="Q66" s="97"/>
      <c r="R66" s="98"/>
      <c r="S66" s="90"/>
      <c r="T66" s="90"/>
      <c r="U66" s="91"/>
      <c r="V66" s="129"/>
      <c r="W66" s="130"/>
      <c r="X66" s="130"/>
      <c r="Y66" s="131"/>
      <c r="Z66" s="92"/>
      <c r="AA66" s="93"/>
      <c r="AB66" s="93"/>
      <c r="AC66" s="93"/>
      <c r="AD66" s="94"/>
      <c r="AE66" s="99" t="str">
        <f t="shared" si="0"/>
        <v/>
      </c>
    </row>
    <row r="67" spans="1:31" x14ac:dyDescent="0.3">
      <c r="A67" s="86">
        <v>62</v>
      </c>
      <c r="B67" s="199"/>
      <c r="C67" s="199"/>
      <c r="D67" s="100"/>
      <c r="E67" s="88"/>
      <c r="F67" s="89"/>
      <c r="G67" s="90"/>
      <c r="H67" s="90"/>
      <c r="I67" s="91"/>
      <c r="J67" s="92"/>
      <c r="K67" s="93"/>
      <c r="L67" s="93"/>
      <c r="M67" s="94"/>
      <c r="N67" s="95"/>
      <c r="O67" s="96"/>
      <c r="P67" s="96"/>
      <c r="Q67" s="97"/>
      <c r="R67" s="98"/>
      <c r="S67" s="90"/>
      <c r="T67" s="90"/>
      <c r="U67" s="91"/>
      <c r="V67" s="129"/>
      <c r="W67" s="130"/>
      <c r="X67" s="130"/>
      <c r="Y67" s="131"/>
      <c r="Z67" s="92"/>
      <c r="AA67" s="93"/>
      <c r="AB67" s="93"/>
      <c r="AC67" s="93"/>
      <c r="AD67" s="94"/>
      <c r="AE67" s="99" t="str">
        <f t="shared" si="0"/>
        <v/>
      </c>
    </row>
    <row r="68" spans="1:31" x14ac:dyDescent="0.3">
      <c r="A68" s="86">
        <v>63</v>
      </c>
      <c r="B68" s="199"/>
      <c r="C68" s="199"/>
      <c r="D68" s="100"/>
      <c r="E68" s="88"/>
      <c r="F68" s="89"/>
      <c r="G68" s="90"/>
      <c r="H68" s="90"/>
      <c r="I68" s="91"/>
      <c r="J68" s="92"/>
      <c r="K68" s="93"/>
      <c r="L68" s="93"/>
      <c r="M68" s="94"/>
      <c r="N68" s="95"/>
      <c r="O68" s="96"/>
      <c r="P68" s="96"/>
      <c r="Q68" s="97"/>
      <c r="R68" s="98"/>
      <c r="S68" s="90"/>
      <c r="T68" s="90"/>
      <c r="U68" s="91"/>
      <c r="V68" s="129"/>
      <c r="W68" s="130"/>
      <c r="X68" s="130"/>
      <c r="Y68" s="131"/>
      <c r="Z68" s="92"/>
      <c r="AA68" s="93"/>
      <c r="AB68" s="93"/>
      <c r="AC68" s="93"/>
      <c r="AD68" s="94"/>
      <c r="AE68" s="99" t="str">
        <f t="shared" si="0"/>
        <v/>
      </c>
    </row>
    <row r="69" spans="1:31" x14ac:dyDescent="0.3">
      <c r="A69" s="86">
        <v>64</v>
      </c>
      <c r="B69" s="199"/>
      <c r="C69" s="199"/>
      <c r="D69" s="100"/>
      <c r="E69" s="88"/>
      <c r="F69" s="89"/>
      <c r="G69" s="90"/>
      <c r="H69" s="90"/>
      <c r="I69" s="91"/>
      <c r="J69" s="92"/>
      <c r="K69" s="93"/>
      <c r="L69" s="93"/>
      <c r="M69" s="94"/>
      <c r="N69" s="95"/>
      <c r="O69" s="96"/>
      <c r="P69" s="96"/>
      <c r="Q69" s="97"/>
      <c r="R69" s="98"/>
      <c r="S69" s="90"/>
      <c r="T69" s="90"/>
      <c r="U69" s="91"/>
      <c r="V69" s="129"/>
      <c r="W69" s="130"/>
      <c r="X69" s="130"/>
      <c r="Y69" s="131"/>
      <c r="Z69" s="92"/>
      <c r="AA69" s="93"/>
      <c r="AB69" s="93"/>
      <c r="AC69" s="93"/>
      <c r="AD69" s="94"/>
      <c r="AE69" s="99" t="str">
        <f t="shared" si="0"/>
        <v/>
      </c>
    </row>
    <row r="70" spans="1:31" x14ac:dyDescent="0.3">
      <c r="A70" s="86">
        <v>65</v>
      </c>
      <c r="B70" s="199"/>
      <c r="C70" s="199"/>
      <c r="D70" s="100"/>
      <c r="E70" s="88"/>
      <c r="F70" s="89"/>
      <c r="G70" s="90"/>
      <c r="H70" s="90"/>
      <c r="I70" s="91"/>
      <c r="J70" s="92"/>
      <c r="K70" s="93"/>
      <c r="L70" s="93"/>
      <c r="M70" s="94"/>
      <c r="N70" s="95"/>
      <c r="O70" s="96"/>
      <c r="P70" s="96"/>
      <c r="Q70" s="97"/>
      <c r="R70" s="98"/>
      <c r="S70" s="90"/>
      <c r="T70" s="90"/>
      <c r="U70" s="91"/>
      <c r="V70" s="129"/>
      <c r="W70" s="130"/>
      <c r="X70" s="130"/>
      <c r="Y70" s="131"/>
      <c r="Z70" s="92"/>
      <c r="AA70" s="93"/>
      <c r="AB70" s="93"/>
      <c r="AC70" s="93"/>
      <c r="AD70" s="94"/>
      <c r="AE70" s="99" t="str">
        <f t="shared" si="0"/>
        <v/>
      </c>
    </row>
    <row r="71" spans="1:31" x14ac:dyDescent="0.3">
      <c r="A71" s="86">
        <v>66</v>
      </c>
      <c r="B71" s="199"/>
      <c r="C71" s="199"/>
      <c r="D71" s="100"/>
      <c r="E71" s="88"/>
      <c r="F71" s="89"/>
      <c r="G71" s="90"/>
      <c r="H71" s="90"/>
      <c r="I71" s="91"/>
      <c r="J71" s="92"/>
      <c r="K71" s="93"/>
      <c r="L71" s="93"/>
      <c r="M71" s="94"/>
      <c r="N71" s="95"/>
      <c r="O71" s="96"/>
      <c r="P71" s="96"/>
      <c r="Q71" s="97"/>
      <c r="R71" s="98"/>
      <c r="S71" s="90"/>
      <c r="T71" s="90"/>
      <c r="U71" s="91"/>
      <c r="V71" s="129"/>
      <c r="W71" s="130"/>
      <c r="X71" s="130"/>
      <c r="Y71" s="131"/>
      <c r="Z71" s="92"/>
      <c r="AA71" s="93"/>
      <c r="AB71" s="93"/>
      <c r="AC71" s="93"/>
      <c r="AD71" s="94"/>
      <c r="AE71" s="99" t="str">
        <f t="shared" ref="AE71:AE134" si="1">IF(OR((F71=""),(J71=""),AND(N71=""),AND(R71=""),AND(V71=""),AND(Z71="",AA71="")),"",1)</f>
        <v/>
      </c>
    </row>
    <row r="72" spans="1:31" x14ac:dyDescent="0.3">
      <c r="A72" s="86">
        <v>67</v>
      </c>
      <c r="B72" s="199"/>
      <c r="C72" s="199"/>
      <c r="D72" s="100"/>
      <c r="E72" s="88"/>
      <c r="F72" s="89"/>
      <c r="G72" s="90"/>
      <c r="H72" s="90"/>
      <c r="I72" s="91"/>
      <c r="J72" s="92"/>
      <c r="K72" s="93"/>
      <c r="L72" s="93"/>
      <c r="M72" s="94"/>
      <c r="N72" s="95"/>
      <c r="O72" s="96"/>
      <c r="P72" s="96"/>
      <c r="Q72" s="97"/>
      <c r="R72" s="98"/>
      <c r="S72" s="90"/>
      <c r="T72" s="90"/>
      <c r="U72" s="91"/>
      <c r="V72" s="129"/>
      <c r="W72" s="130"/>
      <c r="X72" s="130"/>
      <c r="Y72" s="131"/>
      <c r="Z72" s="92"/>
      <c r="AA72" s="93"/>
      <c r="AB72" s="93"/>
      <c r="AC72" s="93"/>
      <c r="AD72" s="94"/>
      <c r="AE72" s="99" t="str">
        <f t="shared" si="1"/>
        <v/>
      </c>
    </row>
    <row r="73" spans="1:31" x14ac:dyDescent="0.3">
      <c r="A73" s="86">
        <v>68</v>
      </c>
      <c r="B73" s="199"/>
      <c r="C73" s="199"/>
      <c r="D73" s="100"/>
      <c r="E73" s="88"/>
      <c r="F73" s="89"/>
      <c r="G73" s="90"/>
      <c r="H73" s="90"/>
      <c r="I73" s="91"/>
      <c r="J73" s="92"/>
      <c r="K73" s="93"/>
      <c r="L73" s="93"/>
      <c r="M73" s="94"/>
      <c r="N73" s="95"/>
      <c r="O73" s="96"/>
      <c r="P73" s="96"/>
      <c r="Q73" s="97"/>
      <c r="R73" s="98"/>
      <c r="S73" s="90"/>
      <c r="T73" s="90"/>
      <c r="U73" s="91"/>
      <c r="V73" s="129"/>
      <c r="W73" s="130"/>
      <c r="X73" s="130"/>
      <c r="Y73" s="131"/>
      <c r="Z73" s="92"/>
      <c r="AA73" s="93"/>
      <c r="AB73" s="93"/>
      <c r="AC73" s="93"/>
      <c r="AD73" s="94"/>
      <c r="AE73" s="99" t="str">
        <f t="shared" si="1"/>
        <v/>
      </c>
    </row>
    <row r="74" spans="1:31" x14ac:dyDescent="0.3">
      <c r="A74" s="86">
        <v>69</v>
      </c>
      <c r="B74" s="199"/>
      <c r="C74" s="199"/>
      <c r="D74" s="100"/>
      <c r="E74" s="88"/>
      <c r="F74" s="89"/>
      <c r="G74" s="90"/>
      <c r="H74" s="90"/>
      <c r="I74" s="91"/>
      <c r="J74" s="92"/>
      <c r="K74" s="93"/>
      <c r="L74" s="93"/>
      <c r="M74" s="94"/>
      <c r="N74" s="95"/>
      <c r="O74" s="96"/>
      <c r="P74" s="96"/>
      <c r="Q74" s="97"/>
      <c r="R74" s="98"/>
      <c r="S74" s="90"/>
      <c r="T74" s="90"/>
      <c r="U74" s="91"/>
      <c r="V74" s="129"/>
      <c r="W74" s="130"/>
      <c r="X74" s="130"/>
      <c r="Y74" s="131"/>
      <c r="Z74" s="92"/>
      <c r="AA74" s="93"/>
      <c r="AB74" s="93"/>
      <c r="AC74" s="93"/>
      <c r="AD74" s="94"/>
      <c r="AE74" s="99" t="str">
        <f t="shared" si="1"/>
        <v/>
      </c>
    </row>
    <row r="75" spans="1:31" x14ac:dyDescent="0.3">
      <c r="A75" s="86">
        <v>70</v>
      </c>
      <c r="B75" s="199"/>
      <c r="C75" s="199"/>
      <c r="D75" s="100"/>
      <c r="E75" s="88"/>
      <c r="F75" s="89"/>
      <c r="G75" s="90"/>
      <c r="H75" s="90"/>
      <c r="I75" s="91"/>
      <c r="J75" s="92"/>
      <c r="K75" s="93"/>
      <c r="L75" s="93"/>
      <c r="M75" s="94"/>
      <c r="N75" s="95"/>
      <c r="O75" s="96"/>
      <c r="P75" s="96"/>
      <c r="Q75" s="97"/>
      <c r="R75" s="98"/>
      <c r="S75" s="90"/>
      <c r="T75" s="90"/>
      <c r="U75" s="91"/>
      <c r="V75" s="129"/>
      <c r="W75" s="130"/>
      <c r="X75" s="130"/>
      <c r="Y75" s="131"/>
      <c r="Z75" s="92"/>
      <c r="AA75" s="93"/>
      <c r="AB75" s="93"/>
      <c r="AC75" s="93"/>
      <c r="AD75" s="94"/>
      <c r="AE75" s="99" t="str">
        <f t="shared" si="1"/>
        <v/>
      </c>
    </row>
    <row r="76" spans="1:31" x14ac:dyDescent="0.3">
      <c r="A76" s="86">
        <v>71</v>
      </c>
      <c r="B76" s="199"/>
      <c r="C76" s="199"/>
      <c r="D76" s="100"/>
      <c r="E76" s="88"/>
      <c r="F76" s="89"/>
      <c r="G76" s="90"/>
      <c r="H76" s="90"/>
      <c r="I76" s="91"/>
      <c r="J76" s="92"/>
      <c r="K76" s="93"/>
      <c r="L76" s="93"/>
      <c r="M76" s="94"/>
      <c r="N76" s="95"/>
      <c r="O76" s="96"/>
      <c r="P76" s="96"/>
      <c r="Q76" s="97"/>
      <c r="R76" s="98"/>
      <c r="S76" s="90"/>
      <c r="T76" s="90"/>
      <c r="U76" s="91"/>
      <c r="V76" s="129"/>
      <c r="W76" s="130"/>
      <c r="X76" s="130"/>
      <c r="Y76" s="131"/>
      <c r="Z76" s="92"/>
      <c r="AA76" s="93"/>
      <c r="AB76" s="93"/>
      <c r="AC76" s="93"/>
      <c r="AD76" s="94"/>
      <c r="AE76" s="99" t="str">
        <f t="shared" si="1"/>
        <v/>
      </c>
    </row>
    <row r="77" spans="1:31" x14ac:dyDescent="0.3">
      <c r="A77" s="86">
        <v>72</v>
      </c>
      <c r="B77" s="199"/>
      <c r="C77" s="199"/>
      <c r="D77" s="100"/>
      <c r="E77" s="88"/>
      <c r="F77" s="89"/>
      <c r="G77" s="90"/>
      <c r="H77" s="90"/>
      <c r="I77" s="91"/>
      <c r="J77" s="92"/>
      <c r="K77" s="93"/>
      <c r="L77" s="93"/>
      <c r="M77" s="94"/>
      <c r="N77" s="95"/>
      <c r="O77" s="96"/>
      <c r="P77" s="96"/>
      <c r="Q77" s="97"/>
      <c r="R77" s="98"/>
      <c r="S77" s="90"/>
      <c r="T77" s="90"/>
      <c r="U77" s="91"/>
      <c r="V77" s="129"/>
      <c r="W77" s="130"/>
      <c r="X77" s="130"/>
      <c r="Y77" s="131"/>
      <c r="Z77" s="92"/>
      <c r="AA77" s="93"/>
      <c r="AB77" s="93"/>
      <c r="AC77" s="93"/>
      <c r="AD77" s="94"/>
      <c r="AE77" s="99" t="str">
        <f t="shared" si="1"/>
        <v/>
      </c>
    </row>
    <row r="78" spans="1:31" x14ac:dyDescent="0.3">
      <c r="A78" s="86">
        <v>73</v>
      </c>
      <c r="B78" s="199"/>
      <c r="C78" s="199"/>
      <c r="D78" s="100"/>
      <c r="E78" s="88"/>
      <c r="F78" s="89"/>
      <c r="G78" s="90"/>
      <c r="H78" s="90"/>
      <c r="I78" s="91"/>
      <c r="J78" s="92"/>
      <c r="K78" s="93"/>
      <c r="L78" s="93"/>
      <c r="M78" s="94"/>
      <c r="N78" s="95"/>
      <c r="O78" s="96"/>
      <c r="P78" s="96"/>
      <c r="Q78" s="97"/>
      <c r="R78" s="98"/>
      <c r="S78" s="90"/>
      <c r="T78" s="90"/>
      <c r="U78" s="91"/>
      <c r="V78" s="129"/>
      <c r="W78" s="130"/>
      <c r="X78" s="130"/>
      <c r="Y78" s="131"/>
      <c r="Z78" s="92"/>
      <c r="AA78" s="93"/>
      <c r="AB78" s="93"/>
      <c r="AC78" s="93"/>
      <c r="AD78" s="94"/>
      <c r="AE78" s="99" t="str">
        <f t="shared" si="1"/>
        <v/>
      </c>
    </row>
    <row r="79" spans="1:31" x14ac:dyDescent="0.3">
      <c r="A79" s="86">
        <v>74</v>
      </c>
      <c r="B79" s="199"/>
      <c r="C79" s="199"/>
      <c r="D79" s="100"/>
      <c r="E79" s="88"/>
      <c r="F79" s="89"/>
      <c r="G79" s="90"/>
      <c r="H79" s="90"/>
      <c r="I79" s="91"/>
      <c r="J79" s="92"/>
      <c r="K79" s="93"/>
      <c r="L79" s="93"/>
      <c r="M79" s="94"/>
      <c r="N79" s="95"/>
      <c r="O79" s="96"/>
      <c r="P79" s="96"/>
      <c r="Q79" s="97"/>
      <c r="R79" s="98"/>
      <c r="S79" s="90"/>
      <c r="T79" s="90"/>
      <c r="U79" s="91"/>
      <c r="V79" s="129"/>
      <c r="W79" s="130"/>
      <c r="X79" s="130"/>
      <c r="Y79" s="131"/>
      <c r="Z79" s="92"/>
      <c r="AA79" s="93"/>
      <c r="AB79" s="93"/>
      <c r="AC79" s="93"/>
      <c r="AD79" s="94"/>
      <c r="AE79" s="99" t="str">
        <f t="shared" si="1"/>
        <v/>
      </c>
    </row>
    <row r="80" spans="1:31" x14ac:dyDescent="0.3">
      <c r="A80" s="86">
        <v>75</v>
      </c>
      <c r="B80" s="199"/>
      <c r="C80" s="199"/>
      <c r="D80" s="100"/>
      <c r="E80" s="88"/>
      <c r="F80" s="89"/>
      <c r="G80" s="90"/>
      <c r="H80" s="90"/>
      <c r="I80" s="91"/>
      <c r="J80" s="92"/>
      <c r="K80" s="93"/>
      <c r="L80" s="93"/>
      <c r="M80" s="94"/>
      <c r="N80" s="95"/>
      <c r="O80" s="96"/>
      <c r="P80" s="96"/>
      <c r="Q80" s="97"/>
      <c r="R80" s="98"/>
      <c r="S80" s="90"/>
      <c r="T80" s="90"/>
      <c r="U80" s="91"/>
      <c r="V80" s="129"/>
      <c r="W80" s="130"/>
      <c r="X80" s="130"/>
      <c r="Y80" s="131"/>
      <c r="Z80" s="92"/>
      <c r="AA80" s="93"/>
      <c r="AB80" s="93"/>
      <c r="AC80" s="93"/>
      <c r="AD80" s="94"/>
      <c r="AE80" s="99" t="str">
        <f t="shared" si="1"/>
        <v/>
      </c>
    </row>
    <row r="81" spans="1:31" x14ac:dyDescent="0.3">
      <c r="A81" s="86">
        <v>76</v>
      </c>
      <c r="B81" s="199"/>
      <c r="C81" s="199"/>
      <c r="D81" s="100"/>
      <c r="E81" s="88"/>
      <c r="F81" s="89"/>
      <c r="G81" s="90"/>
      <c r="H81" s="90"/>
      <c r="I81" s="91"/>
      <c r="J81" s="92"/>
      <c r="K81" s="93"/>
      <c r="L81" s="93"/>
      <c r="M81" s="94"/>
      <c r="N81" s="95"/>
      <c r="O81" s="96"/>
      <c r="P81" s="96"/>
      <c r="Q81" s="97"/>
      <c r="R81" s="98"/>
      <c r="S81" s="90"/>
      <c r="T81" s="90"/>
      <c r="U81" s="91"/>
      <c r="V81" s="129"/>
      <c r="W81" s="130"/>
      <c r="X81" s="130"/>
      <c r="Y81" s="131"/>
      <c r="Z81" s="92"/>
      <c r="AA81" s="93"/>
      <c r="AB81" s="93"/>
      <c r="AC81" s="93"/>
      <c r="AD81" s="94"/>
      <c r="AE81" s="99" t="str">
        <f t="shared" si="1"/>
        <v/>
      </c>
    </row>
    <row r="82" spans="1:31" x14ac:dyDescent="0.3">
      <c r="A82" s="86">
        <v>77</v>
      </c>
      <c r="B82" s="199"/>
      <c r="C82" s="199"/>
      <c r="D82" s="100"/>
      <c r="E82" s="88"/>
      <c r="F82" s="89"/>
      <c r="G82" s="90"/>
      <c r="H82" s="90"/>
      <c r="I82" s="91"/>
      <c r="J82" s="92"/>
      <c r="K82" s="93"/>
      <c r="L82" s="93"/>
      <c r="M82" s="94"/>
      <c r="N82" s="95"/>
      <c r="O82" s="96"/>
      <c r="P82" s="96"/>
      <c r="Q82" s="97"/>
      <c r="R82" s="98"/>
      <c r="S82" s="90"/>
      <c r="T82" s="90"/>
      <c r="U82" s="91"/>
      <c r="V82" s="129"/>
      <c r="W82" s="130"/>
      <c r="X82" s="130"/>
      <c r="Y82" s="131"/>
      <c r="Z82" s="92"/>
      <c r="AA82" s="93"/>
      <c r="AB82" s="93"/>
      <c r="AC82" s="93"/>
      <c r="AD82" s="94"/>
      <c r="AE82" s="99" t="str">
        <f t="shared" si="1"/>
        <v/>
      </c>
    </row>
    <row r="83" spans="1:31" x14ac:dyDescent="0.3">
      <c r="A83" s="86">
        <v>78</v>
      </c>
      <c r="B83" s="199"/>
      <c r="C83" s="199"/>
      <c r="D83" s="100"/>
      <c r="E83" s="88"/>
      <c r="F83" s="89"/>
      <c r="G83" s="90"/>
      <c r="H83" s="90"/>
      <c r="I83" s="91"/>
      <c r="J83" s="92"/>
      <c r="K83" s="93"/>
      <c r="L83" s="93"/>
      <c r="M83" s="94"/>
      <c r="N83" s="95"/>
      <c r="O83" s="96"/>
      <c r="P83" s="96"/>
      <c r="Q83" s="97"/>
      <c r="R83" s="98"/>
      <c r="S83" s="90"/>
      <c r="T83" s="90"/>
      <c r="U83" s="91"/>
      <c r="V83" s="129"/>
      <c r="W83" s="130"/>
      <c r="X83" s="130"/>
      <c r="Y83" s="131"/>
      <c r="Z83" s="92"/>
      <c r="AA83" s="93"/>
      <c r="AB83" s="93"/>
      <c r="AC83" s="93"/>
      <c r="AD83" s="94"/>
      <c r="AE83" s="99" t="str">
        <f t="shared" si="1"/>
        <v/>
      </c>
    </row>
    <row r="84" spans="1:31" x14ac:dyDescent="0.3">
      <c r="A84" s="86">
        <v>79</v>
      </c>
      <c r="B84" s="199"/>
      <c r="C84" s="199"/>
      <c r="D84" s="100"/>
      <c r="E84" s="88"/>
      <c r="F84" s="89"/>
      <c r="G84" s="90"/>
      <c r="H84" s="90"/>
      <c r="I84" s="91"/>
      <c r="J84" s="92"/>
      <c r="K84" s="93"/>
      <c r="L84" s="93"/>
      <c r="M84" s="94"/>
      <c r="N84" s="95"/>
      <c r="O84" s="96"/>
      <c r="P84" s="96"/>
      <c r="Q84" s="97"/>
      <c r="R84" s="98"/>
      <c r="S84" s="90"/>
      <c r="T84" s="90"/>
      <c r="U84" s="91"/>
      <c r="V84" s="129"/>
      <c r="W84" s="130"/>
      <c r="X84" s="130"/>
      <c r="Y84" s="131"/>
      <c r="Z84" s="92"/>
      <c r="AA84" s="93"/>
      <c r="AB84" s="93"/>
      <c r="AC84" s="93"/>
      <c r="AD84" s="94"/>
      <c r="AE84" s="99" t="str">
        <f t="shared" si="1"/>
        <v/>
      </c>
    </row>
    <row r="85" spans="1:31" x14ac:dyDescent="0.3">
      <c r="A85" s="86">
        <v>80</v>
      </c>
      <c r="B85" s="199"/>
      <c r="C85" s="199"/>
      <c r="D85" s="100"/>
      <c r="E85" s="88"/>
      <c r="F85" s="89"/>
      <c r="G85" s="90"/>
      <c r="H85" s="90"/>
      <c r="I85" s="91"/>
      <c r="J85" s="92"/>
      <c r="K85" s="93"/>
      <c r="L85" s="93"/>
      <c r="M85" s="94"/>
      <c r="N85" s="95"/>
      <c r="O85" s="96"/>
      <c r="P85" s="96"/>
      <c r="Q85" s="97"/>
      <c r="R85" s="98"/>
      <c r="S85" s="90"/>
      <c r="T85" s="90"/>
      <c r="U85" s="91"/>
      <c r="V85" s="129"/>
      <c r="W85" s="130"/>
      <c r="X85" s="130"/>
      <c r="Y85" s="131"/>
      <c r="Z85" s="92"/>
      <c r="AA85" s="93"/>
      <c r="AB85" s="93"/>
      <c r="AC85" s="93"/>
      <c r="AD85" s="94"/>
      <c r="AE85" s="99" t="str">
        <f t="shared" si="1"/>
        <v/>
      </c>
    </row>
    <row r="86" spans="1:31" x14ac:dyDescent="0.3">
      <c r="A86" s="86">
        <v>81</v>
      </c>
      <c r="B86" s="199"/>
      <c r="C86" s="199"/>
      <c r="D86" s="100"/>
      <c r="E86" s="88"/>
      <c r="F86" s="89"/>
      <c r="G86" s="90"/>
      <c r="H86" s="90"/>
      <c r="I86" s="91"/>
      <c r="J86" s="92"/>
      <c r="K86" s="93"/>
      <c r="L86" s="93"/>
      <c r="M86" s="94"/>
      <c r="N86" s="95"/>
      <c r="O86" s="96"/>
      <c r="P86" s="96"/>
      <c r="Q86" s="97"/>
      <c r="R86" s="98"/>
      <c r="S86" s="90"/>
      <c r="T86" s="90"/>
      <c r="U86" s="91"/>
      <c r="V86" s="129"/>
      <c r="W86" s="130"/>
      <c r="X86" s="130"/>
      <c r="Y86" s="131"/>
      <c r="Z86" s="92"/>
      <c r="AA86" s="93"/>
      <c r="AB86" s="93"/>
      <c r="AC86" s="93"/>
      <c r="AD86" s="94"/>
      <c r="AE86" s="99" t="str">
        <f t="shared" si="1"/>
        <v/>
      </c>
    </row>
    <row r="87" spans="1:31" x14ac:dyDescent="0.3">
      <c r="A87" s="86">
        <v>82</v>
      </c>
      <c r="B87" s="199"/>
      <c r="C87" s="199"/>
      <c r="D87" s="100"/>
      <c r="E87" s="88"/>
      <c r="F87" s="89"/>
      <c r="G87" s="90"/>
      <c r="H87" s="90"/>
      <c r="I87" s="91"/>
      <c r="J87" s="92"/>
      <c r="K87" s="93"/>
      <c r="L87" s="93"/>
      <c r="M87" s="94"/>
      <c r="N87" s="95"/>
      <c r="O87" s="96"/>
      <c r="P87" s="96"/>
      <c r="Q87" s="97"/>
      <c r="R87" s="98"/>
      <c r="S87" s="90"/>
      <c r="T87" s="90"/>
      <c r="U87" s="91"/>
      <c r="V87" s="129"/>
      <c r="W87" s="130"/>
      <c r="X87" s="130"/>
      <c r="Y87" s="131"/>
      <c r="Z87" s="92"/>
      <c r="AA87" s="93"/>
      <c r="AB87" s="93"/>
      <c r="AC87" s="93"/>
      <c r="AD87" s="94"/>
      <c r="AE87" s="99" t="str">
        <f t="shared" si="1"/>
        <v/>
      </c>
    </row>
    <row r="88" spans="1:31" x14ac:dyDescent="0.3">
      <c r="A88" s="86">
        <v>83</v>
      </c>
      <c r="B88" s="199"/>
      <c r="C88" s="199"/>
      <c r="D88" s="100"/>
      <c r="E88" s="88"/>
      <c r="F88" s="89"/>
      <c r="G88" s="90"/>
      <c r="H88" s="90"/>
      <c r="I88" s="91"/>
      <c r="J88" s="92"/>
      <c r="K88" s="93"/>
      <c r="L88" s="93"/>
      <c r="M88" s="94"/>
      <c r="N88" s="95"/>
      <c r="O88" s="96"/>
      <c r="P88" s="96"/>
      <c r="Q88" s="97"/>
      <c r="R88" s="98"/>
      <c r="S88" s="90"/>
      <c r="T88" s="90"/>
      <c r="U88" s="91"/>
      <c r="V88" s="129"/>
      <c r="W88" s="130"/>
      <c r="X88" s="130"/>
      <c r="Y88" s="131"/>
      <c r="Z88" s="92"/>
      <c r="AA88" s="93"/>
      <c r="AB88" s="93"/>
      <c r="AC88" s="93"/>
      <c r="AD88" s="94"/>
      <c r="AE88" s="99" t="str">
        <f t="shared" si="1"/>
        <v/>
      </c>
    </row>
    <row r="89" spans="1:31" x14ac:dyDescent="0.3">
      <c r="A89" s="86">
        <v>84</v>
      </c>
      <c r="B89" s="199"/>
      <c r="C89" s="199"/>
      <c r="D89" s="100"/>
      <c r="E89" s="88"/>
      <c r="F89" s="89"/>
      <c r="G89" s="90"/>
      <c r="H89" s="90"/>
      <c r="I89" s="91"/>
      <c r="J89" s="92"/>
      <c r="K89" s="93"/>
      <c r="L89" s="93"/>
      <c r="M89" s="94"/>
      <c r="N89" s="95"/>
      <c r="O89" s="96"/>
      <c r="P89" s="96"/>
      <c r="Q89" s="97"/>
      <c r="R89" s="98"/>
      <c r="S89" s="90"/>
      <c r="T89" s="90"/>
      <c r="U89" s="91"/>
      <c r="V89" s="129"/>
      <c r="W89" s="130"/>
      <c r="X89" s="130"/>
      <c r="Y89" s="131"/>
      <c r="Z89" s="92"/>
      <c r="AA89" s="93"/>
      <c r="AB89" s="93"/>
      <c r="AC89" s="93"/>
      <c r="AD89" s="94"/>
      <c r="AE89" s="99" t="str">
        <f t="shared" si="1"/>
        <v/>
      </c>
    </row>
    <row r="90" spans="1:31" x14ac:dyDescent="0.3">
      <c r="A90" s="86">
        <v>85</v>
      </c>
      <c r="B90" s="199"/>
      <c r="C90" s="199"/>
      <c r="D90" s="100"/>
      <c r="E90" s="88"/>
      <c r="F90" s="89"/>
      <c r="G90" s="90"/>
      <c r="H90" s="90"/>
      <c r="I90" s="91"/>
      <c r="J90" s="92"/>
      <c r="K90" s="93"/>
      <c r="L90" s="93"/>
      <c r="M90" s="94"/>
      <c r="N90" s="95"/>
      <c r="O90" s="96"/>
      <c r="P90" s="96"/>
      <c r="Q90" s="97"/>
      <c r="R90" s="98"/>
      <c r="S90" s="90"/>
      <c r="T90" s="90"/>
      <c r="U90" s="91"/>
      <c r="V90" s="129"/>
      <c r="W90" s="130"/>
      <c r="X90" s="130"/>
      <c r="Y90" s="131"/>
      <c r="Z90" s="92"/>
      <c r="AA90" s="93"/>
      <c r="AB90" s="93"/>
      <c r="AC90" s="93"/>
      <c r="AD90" s="94"/>
      <c r="AE90" s="99" t="str">
        <f t="shared" si="1"/>
        <v/>
      </c>
    </row>
    <row r="91" spans="1:31" x14ac:dyDescent="0.3">
      <c r="A91" s="86">
        <v>86</v>
      </c>
      <c r="B91" s="199"/>
      <c r="C91" s="199"/>
      <c r="D91" s="100"/>
      <c r="E91" s="88"/>
      <c r="F91" s="89"/>
      <c r="G91" s="90"/>
      <c r="H91" s="90"/>
      <c r="I91" s="91"/>
      <c r="J91" s="92"/>
      <c r="K91" s="93"/>
      <c r="L91" s="93"/>
      <c r="M91" s="94"/>
      <c r="N91" s="95"/>
      <c r="O91" s="96"/>
      <c r="P91" s="96"/>
      <c r="Q91" s="97"/>
      <c r="R91" s="98"/>
      <c r="S91" s="90"/>
      <c r="T91" s="90"/>
      <c r="U91" s="91"/>
      <c r="V91" s="129"/>
      <c r="W91" s="130"/>
      <c r="X91" s="130"/>
      <c r="Y91" s="131"/>
      <c r="Z91" s="92"/>
      <c r="AA91" s="93"/>
      <c r="AB91" s="93"/>
      <c r="AC91" s="93"/>
      <c r="AD91" s="94"/>
      <c r="AE91" s="99" t="str">
        <f t="shared" si="1"/>
        <v/>
      </c>
    </row>
    <row r="92" spans="1:31" x14ac:dyDescent="0.3">
      <c r="A92" s="86">
        <v>87</v>
      </c>
      <c r="B92" s="199"/>
      <c r="C92" s="199"/>
      <c r="D92" s="100"/>
      <c r="E92" s="88"/>
      <c r="F92" s="89"/>
      <c r="G92" s="90"/>
      <c r="H92" s="90"/>
      <c r="I92" s="91"/>
      <c r="J92" s="92"/>
      <c r="K92" s="93"/>
      <c r="L92" s="93"/>
      <c r="M92" s="94"/>
      <c r="N92" s="95"/>
      <c r="O92" s="96"/>
      <c r="P92" s="96"/>
      <c r="Q92" s="97"/>
      <c r="R92" s="98"/>
      <c r="S92" s="90"/>
      <c r="T92" s="90"/>
      <c r="U92" s="91"/>
      <c r="V92" s="129"/>
      <c r="W92" s="130"/>
      <c r="X92" s="130"/>
      <c r="Y92" s="131"/>
      <c r="Z92" s="92"/>
      <c r="AA92" s="93"/>
      <c r="AB92" s="93"/>
      <c r="AC92" s="93"/>
      <c r="AD92" s="94"/>
      <c r="AE92" s="99" t="str">
        <f t="shared" si="1"/>
        <v/>
      </c>
    </row>
    <row r="93" spans="1:31" x14ac:dyDescent="0.3">
      <c r="A93" s="86">
        <v>88</v>
      </c>
      <c r="B93" s="199"/>
      <c r="C93" s="199"/>
      <c r="D93" s="100"/>
      <c r="E93" s="88"/>
      <c r="F93" s="89"/>
      <c r="G93" s="90"/>
      <c r="H93" s="90"/>
      <c r="I93" s="91"/>
      <c r="J93" s="92"/>
      <c r="K93" s="93"/>
      <c r="L93" s="93"/>
      <c r="M93" s="94"/>
      <c r="N93" s="95"/>
      <c r="O93" s="96"/>
      <c r="P93" s="96"/>
      <c r="Q93" s="97"/>
      <c r="R93" s="98"/>
      <c r="S93" s="90"/>
      <c r="T93" s="90"/>
      <c r="U93" s="91"/>
      <c r="V93" s="129"/>
      <c r="W93" s="130"/>
      <c r="X93" s="130"/>
      <c r="Y93" s="131"/>
      <c r="Z93" s="92"/>
      <c r="AA93" s="93"/>
      <c r="AB93" s="93"/>
      <c r="AC93" s="93"/>
      <c r="AD93" s="94"/>
      <c r="AE93" s="99" t="str">
        <f t="shared" si="1"/>
        <v/>
      </c>
    </row>
    <row r="94" spans="1:31" x14ac:dyDescent="0.3">
      <c r="A94" s="86">
        <v>89</v>
      </c>
      <c r="B94" s="199"/>
      <c r="C94" s="199"/>
      <c r="D94" s="100"/>
      <c r="E94" s="88"/>
      <c r="F94" s="89"/>
      <c r="G94" s="90"/>
      <c r="H94" s="90"/>
      <c r="I94" s="91"/>
      <c r="J94" s="92"/>
      <c r="K94" s="93"/>
      <c r="L94" s="93"/>
      <c r="M94" s="94"/>
      <c r="N94" s="95"/>
      <c r="O94" s="96"/>
      <c r="P94" s="96"/>
      <c r="Q94" s="97"/>
      <c r="R94" s="98"/>
      <c r="S94" s="90"/>
      <c r="T94" s="90"/>
      <c r="U94" s="91"/>
      <c r="V94" s="129"/>
      <c r="W94" s="130"/>
      <c r="X94" s="130"/>
      <c r="Y94" s="131"/>
      <c r="Z94" s="92"/>
      <c r="AA94" s="93"/>
      <c r="AB94" s="93"/>
      <c r="AC94" s="93"/>
      <c r="AD94" s="94"/>
      <c r="AE94" s="99" t="str">
        <f t="shared" si="1"/>
        <v/>
      </c>
    </row>
    <row r="95" spans="1:31" x14ac:dyDescent="0.3">
      <c r="A95" s="86">
        <v>90</v>
      </c>
      <c r="B95" s="199"/>
      <c r="C95" s="199"/>
      <c r="D95" s="100"/>
      <c r="E95" s="88"/>
      <c r="F95" s="89"/>
      <c r="G95" s="90"/>
      <c r="H95" s="90"/>
      <c r="I95" s="91"/>
      <c r="J95" s="92"/>
      <c r="K95" s="93"/>
      <c r="L95" s="93"/>
      <c r="M95" s="94"/>
      <c r="N95" s="95"/>
      <c r="O95" s="96"/>
      <c r="P95" s="96"/>
      <c r="Q95" s="97"/>
      <c r="R95" s="98"/>
      <c r="S95" s="90"/>
      <c r="T95" s="90"/>
      <c r="U95" s="91"/>
      <c r="V95" s="129"/>
      <c r="W95" s="130"/>
      <c r="X95" s="130"/>
      <c r="Y95" s="131"/>
      <c r="Z95" s="92"/>
      <c r="AA95" s="93"/>
      <c r="AB95" s="93"/>
      <c r="AC95" s="93"/>
      <c r="AD95" s="94"/>
      <c r="AE95" s="99" t="str">
        <f t="shared" si="1"/>
        <v/>
      </c>
    </row>
    <row r="96" spans="1:31" x14ac:dyDescent="0.3">
      <c r="A96" s="86">
        <v>91</v>
      </c>
      <c r="B96" s="199"/>
      <c r="C96" s="199"/>
      <c r="D96" s="100"/>
      <c r="E96" s="88"/>
      <c r="F96" s="89"/>
      <c r="G96" s="90"/>
      <c r="H96" s="90"/>
      <c r="I96" s="91"/>
      <c r="J96" s="92"/>
      <c r="K96" s="93"/>
      <c r="L96" s="93"/>
      <c r="M96" s="94"/>
      <c r="N96" s="95"/>
      <c r="O96" s="96"/>
      <c r="P96" s="96"/>
      <c r="Q96" s="97"/>
      <c r="R96" s="98"/>
      <c r="S96" s="90"/>
      <c r="T96" s="90"/>
      <c r="U96" s="91"/>
      <c r="V96" s="129"/>
      <c r="W96" s="130"/>
      <c r="X96" s="130"/>
      <c r="Y96" s="131"/>
      <c r="Z96" s="92"/>
      <c r="AA96" s="93"/>
      <c r="AB96" s="93"/>
      <c r="AC96" s="93"/>
      <c r="AD96" s="94"/>
      <c r="AE96" s="99" t="str">
        <f t="shared" si="1"/>
        <v/>
      </c>
    </row>
    <row r="97" spans="1:31" x14ac:dyDescent="0.3">
      <c r="A97" s="86">
        <v>92</v>
      </c>
      <c r="B97" s="199"/>
      <c r="C97" s="199"/>
      <c r="D97" s="100"/>
      <c r="E97" s="88"/>
      <c r="F97" s="89"/>
      <c r="G97" s="90"/>
      <c r="H97" s="90"/>
      <c r="I97" s="91"/>
      <c r="J97" s="92"/>
      <c r="K97" s="93"/>
      <c r="L97" s="93"/>
      <c r="M97" s="94"/>
      <c r="N97" s="95"/>
      <c r="O97" s="96"/>
      <c r="P97" s="96"/>
      <c r="Q97" s="97"/>
      <c r="R97" s="98"/>
      <c r="S97" s="90"/>
      <c r="T97" s="90"/>
      <c r="U97" s="91"/>
      <c r="V97" s="129"/>
      <c r="W97" s="130"/>
      <c r="X97" s="130"/>
      <c r="Y97" s="131"/>
      <c r="Z97" s="92"/>
      <c r="AA97" s="93"/>
      <c r="AB97" s="93"/>
      <c r="AC97" s="93"/>
      <c r="AD97" s="94"/>
      <c r="AE97" s="99" t="str">
        <f t="shared" si="1"/>
        <v/>
      </c>
    </row>
    <row r="98" spans="1:31" x14ac:dyDescent="0.3">
      <c r="A98" s="86">
        <v>93</v>
      </c>
      <c r="B98" s="199"/>
      <c r="C98" s="199"/>
      <c r="D98" s="100"/>
      <c r="E98" s="88"/>
      <c r="F98" s="89"/>
      <c r="G98" s="90"/>
      <c r="H98" s="90"/>
      <c r="I98" s="91"/>
      <c r="J98" s="92"/>
      <c r="K98" s="93"/>
      <c r="L98" s="93"/>
      <c r="M98" s="94"/>
      <c r="N98" s="95"/>
      <c r="O98" s="96"/>
      <c r="P98" s="96"/>
      <c r="Q98" s="97"/>
      <c r="R98" s="98"/>
      <c r="S98" s="90"/>
      <c r="T98" s="90"/>
      <c r="U98" s="91"/>
      <c r="V98" s="129"/>
      <c r="W98" s="130"/>
      <c r="X98" s="130"/>
      <c r="Y98" s="131"/>
      <c r="Z98" s="92"/>
      <c r="AA98" s="93"/>
      <c r="AB98" s="93"/>
      <c r="AC98" s="93"/>
      <c r="AD98" s="94"/>
      <c r="AE98" s="99" t="str">
        <f t="shared" si="1"/>
        <v/>
      </c>
    </row>
    <row r="99" spans="1:31" x14ac:dyDescent="0.3">
      <c r="A99" s="86">
        <v>94</v>
      </c>
      <c r="B99" s="199"/>
      <c r="C99" s="199"/>
      <c r="D99" s="100"/>
      <c r="E99" s="88"/>
      <c r="F99" s="89"/>
      <c r="G99" s="90"/>
      <c r="H99" s="90"/>
      <c r="I99" s="91"/>
      <c r="J99" s="92"/>
      <c r="K99" s="93"/>
      <c r="L99" s="93"/>
      <c r="M99" s="94"/>
      <c r="N99" s="95"/>
      <c r="O99" s="96"/>
      <c r="P99" s="96"/>
      <c r="Q99" s="97"/>
      <c r="R99" s="98"/>
      <c r="S99" s="90"/>
      <c r="T99" s="90"/>
      <c r="U99" s="91"/>
      <c r="V99" s="129"/>
      <c r="W99" s="130"/>
      <c r="X99" s="130"/>
      <c r="Y99" s="131"/>
      <c r="Z99" s="92"/>
      <c r="AA99" s="93"/>
      <c r="AB99" s="93"/>
      <c r="AC99" s="93"/>
      <c r="AD99" s="94"/>
      <c r="AE99" s="99" t="str">
        <f t="shared" si="1"/>
        <v/>
      </c>
    </row>
    <row r="100" spans="1:31" x14ac:dyDescent="0.3">
      <c r="A100" s="86">
        <v>95</v>
      </c>
      <c r="B100" s="199"/>
      <c r="C100" s="199"/>
      <c r="D100" s="100"/>
      <c r="E100" s="88"/>
      <c r="F100" s="89"/>
      <c r="G100" s="90"/>
      <c r="H100" s="90"/>
      <c r="I100" s="91"/>
      <c r="J100" s="92"/>
      <c r="K100" s="93"/>
      <c r="L100" s="93"/>
      <c r="M100" s="94"/>
      <c r="N100" s="95"/>
      <c r="O100" s="96"/>
      <c r="P100" s="96"/>
      <c r="Q100" s="97"/>
      <c r="R100" s="98"/>
      <c r="S100" s="90"/>
      <c r="T100" s="90"/>
      <c r="U100" s="91"/>
      <c r="V100" s="129"/>
      <c r="W100" s="130"/>
      <c r="X100" s="130"/>
      <c r="Y100" s="131"/>
      <c r="Z100" s="92"/>
      <c r="AA100" s="93"/>
      <c r="AB100" s="93"/>
      <c r="AC100" s="93"/>
      <c r="AD100" s="94"/>
      <c r="AE100" s="99" t="str">
        <f t="shared" si="1"/>
        <v/>
      </c>
    </row>
    <row r="101" spans="1:31" x14ac:dyDescent="0.3">
      <c r="A101" s="86">
        <v>96</v>
      </c>
      <c r="B101" s="199"/>
      <c r="C101" s="199"/>
      <c r="D101" s="100"/>
      <c r="E101" s="88"/>
      <c r="F101" s="89"/>
      <c r="G101" s="90"/>
      <c r="H101" s="90"/>
      <c r="I101" s="91"/>
      <c r="J101" s="92"/>
      <c r="K101" s="93"/>
      <c r="L101" s="93"/>
      <c r="M101" s="94"/>
      <c r="N101" s="95"/>
      <c r="O101" s="96"/>
      <c r="P101" s="96"/>
      <c r="Q101" s="97"/>
      <c r="R101" s="98"/>
      <c r="S101" s="90"/>
      <c r="T101" s="90"/>
      <c r="U101" s="91"/>
      <c r="V101" s="129"/>
      <c r="W101" s="130"/>
      <c r="X101" s="130"/>
      <c r="Y101" s="131"/>
      <c r="Z101" s="92"/>
      <c r="AA101" s="93"/>
      <c r="AB101" s="93"/>
      <c r="AC101" s="93"/>
      <c r="AD101" s="94"/>
      <c r="AE101" s="99" t="str">
        <f t="shared" si="1"/>
        <v/>
      </c>
    </row>
    <row r="102" spans="1:31" x14ac:dyDescent="0.3">
      <c r="A102" s="86">
        <v>97</v>
      </c>
      <c r="B102" s="199"/>
      <c r="C102" s="199"/>
      <c r="D102" s="100"/>
      <c r="E102" s="88"/>
      <c r="F102" s="89"/>
      <c r="G102" s="90"/>
      <c r="H102" s="90"/>
      <c r="I102" s="91"/>
      <c r="J102" s="92"/>
      <c r="K102" s="93"/>
      <c r="L102" s="93"/>
      <c r="M102" s="94"/>
      <c r="N102" s="95"/>
      <c r="O102" s="96"/>
      <c r="P102" s="96"/>
      <c r="Q102" s="97"/>
      <c r="R102" s="98"/>
      <c r="S102" s="90"/>
      <c r="T102" s="90"/>
      <c r="U102" s="91"/>
      <c r="V102" s="129"/>
      <c r="W102" s="130"/>
      <c r="X102" s="130"/>
      <c r="Y102" s="131"/>
      <c r="Z102" s="92"/>
      <c r="AA102" s="93"/>
      <c r="AB102" s="93"/>
      <c r="AC102" s="93"/>
      <c r="AD102" s="94"/>
      <c r="AE102" s="99" t="str">
        <f t="shared" si="1"/>
        <v/>
      </c>
    </row>
    <row r="103" spans="1:31" x14ac:dyDescent="0.3">
      <c r="A103" s="86">
        <v>98</v>
      </c>
      <c r="B103" s="199"/>
      <c r="C103" s="199"/>
      <c r="D103" s="100"/>
      <c r="E103" s="88"/>
      <c r="F103" s="89"/>
      <c r="G103" s="90"/>
      <c r="H103" s="90"/>
      <c r="I103" s="91"/>
      <c r="J103" s="92"/>
      <c r="K103" s="93"/>
      <c r="L103" s="93"/>
      <c r="M103" s="94"/>
      <c r="N103" s="95"/>
      <c r="O103" s="96"/>
      <c r="P103" s="96"/>
      <c r="Q103" s="97"/>
      <c r="R103" s="98"/>
      <c r="S103" s="90"/>
      <c r="T103" s="90"/>
      <c r="U103" s="91"/>
      <c r="V103" s="129"/>
      <c r="W103" s="130"/>
      <c r="X103" s="130"/>
      <c r="Y103" s="131"/>
      <c r="Z103" s="92"/>
      <c r="AA103" s="93"/>
      <c r="AB103" s="93"/>
      <c r="AC103" s="93"/>
      <c r="AD103" s="94"/>
      <c r="AE103" s="99" t="str">
        <f t="shared" si="1"/>
        <v/>
      </c>
    </row>
    <row r="104" spans="1:31" x14ac:dyDescent="0.3">
      <c r="A104" s="86">
        <v>99</v>
      </c>
      <c r="B104" s="199"/>
      <c r="C104" s="199"/>
      <c r="D104" s="100"/>
      <c r="E104" s="88"/>
      <c r="F104" s="89"/>
      <c r="G104" s="90"/>
      <c r="H104" s="90"/>
      <c r="I104" s="91"/>
      <c r="J104" s="92"/>
      <c r="K104" s="93"/>
      <c r="L104" s="93"/>
      <c r="M104" s="94"/>
      <c r="N104" s="95"/>
      <c r="O104" s="96"/>
      <c r="P104" s="96"/>
      <c r="Q104" s="97"/>
      <c r="R104" s="98"/>
      <c r="S104" s="90"/>
      <c r="T104" s="90"/>
      <c r="U104" s="91"/>
      <c r="V104" s="129"/>
      <c r="W104" s="130"/>
      <c r="X104" s="130"/>
      <c r="Y104" s="131"/>
      <c r="Z104" s="92"/>
      <c r="AA104" s="93"/>
      <c r="AB104" s="93"/>
      <c r="AC104" s="93"/>
      <c r="AD104" s="94"/>
      <c r="AE104" s="99" t="str">
        <f t="shared" si="1"/>
        <v/>
      </c>
    </row>
    <row r="105" spans="1:31" x14ac:dyDescent="0.3">
      <c r="A105" s="86">
        <v>100</v>
      </c>
      <c r="B105" s="199"/>
      <c r="C105" s="199"/>
      <c r="D105" s="100"/>
      <c r="E105" s="88"/>
      <c r="F105" s="89"/>
      <c r="G105" s="90"/>
      <c r="H105" s="90"/>
      <c r="I105" s="91"/>
      <c r="J105" s="92"/>
      <c r="K105" s="93"/>
      <c r="L105" s="93"/>
      <c r="M105" s="94"/>
      <c r="N105" s="95"/>
      <c r="O105" s="96"/>
      <c r="P105" s="96"/>
      <c r="Q105" s="97"/>
      <c r="R105" s="98"/>
      <c r="S105" s="90"/>
      <c r="T105" s="90"/>
      <c r="U105" s="91"/>
      <c r="V105" s="129"/>
      <c r="W105" s="130"/>
      <c r="X105" s="130"/>
      <c r="Y105" s="131"/>
      <c r="Z105" s="92"/>
      <c r="AA105" s="93"/>
      <c r="AB105" s="93"/>
      <c r="AC105" s="93"/>
      <c r="AD105" s="94"/>
      <c r="AE105" s="99" t="str">
        <f t="shared" si="1"/>
        <v/>
      </c>
    </row>
    <row r="106" spans="1:31" x14ac:dyDescent="0.3">
      <c r="A106" s="86">
        <v>101</v>
      </c>
      <c r="B106" s="214"/>
      <c r="C106" s="215"/>
      <c r="D106" s="100"/>
      <c r="E106" s="88"/>
      <c r="F106" s="89"/>
      <c r="G106" s="90"/>
      <c r="H106" s="90"/>
      <c r="I106" s="91"/>
      <c r="J106" s="92"/>
      <c r="K106" s="93"/>
      <c r="L106" s="93"/>
      <c r="M106" s="94"/>
      <c r="N106" s="95"/>
      <c r="O106" s="96"/>
      <c r="P106" s="96"/>
      <c r="Q106" s="97"/>
      <c r="R106" s="98"/>
      <c r="S106" s="90"/>
      <c r="T106" s="90"/>
      <c r="U106" s="91"/>
      <c r="V106" s="129"/>
      <c r="W106" s="130"/>
      <c r="X106" s="130"/>
      <c r="Y106" s="131"/>
      <c r="Z106" s="92"/>
      <c r="AA106" s="93"/>
      <c r="AB106" s="93"/>
      <c r="AC106" s="93"/>
      <c r="AD106" s="94"/>
      <c r="AE106" s="99" t="str">
        <f t="shared" si="1"/>
        <v/>
      </c>
    </row>
    <row r="107" spans="1:31" x14ac:dyDescent="0.3">
      <c r="A107" s="86">
        <v>102</v>
      </c>
      <c r="B107" s="214"/>
      <c r="C107" s="215"/>
      <c r="D107" s="100"/>
      <c r="E107" s="88"/>
      <c r="F107" s="89"/>
      <c r="G107" s="90"/>
      <c r="H107" s="90"/>
      <c r="I107" s="91"/>
      <c r="J107" s="92"/>
      <c r="K107" s="93"/>
      <c r="L107" s="93"/>
      <c r="M107" s="94"/>
      <c r="N107" s="95"/>
      <c r="O107" s="96"/>
      <c r="P107" s="96"/>
      <c r="Q107" s="97"/>
      <c r="R107" s="98"/>
      <c r="S107" s="90"/>
      <c r="T107" s="90"/>
      <c r="U107" s="91"/>
      <c r="V107" s="129"/>
      <c r="W107" s="130"/>
      <c r="X107" s="130"/>
      <c r="Y107" s="131"/>
      <c r="Z107" s="92"/>
      <c r="AA107" s="93"/>
      <c r="AB107" s="93"/>
      <c r="AC107" s="93"/>
      <c r="AD107" s="94"/>
      <c r="AE107" s="99" t="str">
        <f t="shared" si="1"/>
        <v/>
      </c>
    </row>
    <row r="108" spans="1:31" x14ac:dyDescent="0.3">
      <c r="A108" s="86">
        <v>103</v>
      </c>
      <c r="B108" s="214"/>
      <c r="C108" s="215"/>
      <c r="D108" s="100"/>
      <c r="E108" s="88"/>
      <c r="F108" s="89"/>
      <c r="G108" s="90"/>
      <c r="H108" s="90"/>
      <c r="I108" s="91"/>
      <c r="J108" s="92"/>
      <c r="K108" s="93"/>
      <c r="L108" s="93"/>
      <c r="M108" s="94"/>
      <c r="N108" s="95"/>
      <c r="O108" s="96"/>
      <c r="P108" s="96"/>
      <c r="Q108" s="97"/>
      <c r="R108" s="98"/>
      <c r="S108" s="90"/>
      <c r="T108" s="90"/>
      <c r="U108" s="91"/>
      <c r="V108" s="129"/>
      <c r="W108" s="130"/>
      <c r="X108" s="130"/>
      <c r="Y108" s="131"/>
      <c r="Z108" s="92"/>
      <c r="AA108" s="93"/>
      <c r="AB108" s="93"/>
      <c r="AC108" s="93"/>
      <c r="AD108" s="94"/>
      <c r="AE108" s="99" t="str">
        <f t="shared" si="1"/>
        <v/>
      </c>
    </row>
    <row r="109" spans="1:31" x14ac:dyDescent="0.3">
      <c r="A109" s="86">
        <v>104</v>
      </c>
      <c r="B109" s="214"/>
      <c r="C109" s="215"/>
      <c r="D109" s="100"/>
      <c r="E109" s="88"/>
      <c r="F109" s="89"/>
      <c r="G109" s="90"/>
      <c r="H109" s="90"/>
      <c r="I109" s="91"/>
      <c r="J109" s="92"/>
      <c r="K109" s="93"/>
      <c r="L109" s="93"/>
      <c r="M109" s="94"/>
      <c r="N109" s="95"/>
      <c r="O109" s="96"/>
      <c r="P109" s="96"/>
      <c r="Q109" s="97"/>
      <c r="R109" s="98"/>
      <c r="S109" s="90"/>
      <c r="T109" s="90"/>
      <c r="U109" s="91"/>
      <c r="V109" s="129"/>
      <c r="W109" s="130"/>
      <c r="X109" s="130"/>
      <c r="Y109" s="131"/>
      <c r="Z109" s="92"/>
      <c r="AA109" s="93"/>
      <c r="AB109" s="93"/>
      <c r="AC109" s="93"/>
      <c r="AD109" s="94"/>
      <c r="AE109" s="99" t="str">
        <f t="shared" si="1"/>
        <v/>
      </c>
    </row>
    <row r="110" spans="1:31" x14ac:dyDescent="0.3">
      <c r="A110" s="86">
        <v>105</v>
      </c>
      <c r="B110" s="214"/>
      <c r="C110" s="215"/>
      <c r="D110" s="100"/>
      <c r="E110" s="88"/>
      <c r="F110" s="89"/>
      <c r="G110" s="90"/>
      <c r="H110" s="90"/>
      <c r="I110" s="91"/>
      <c r="J110" s="92"/>
      <c r="K110" s="93"/>
      <c r="L110" s="93"/>
      <c r="M110" s="94"/>
      <c r="N110" s="95"/>
      <c r="O110" s="96"/>
      <c r="P110" s="96"/>
      <c r="Q110" s="97"/>
      <c r="R110" s="98"/>
      <c r="S110" s="90"/>
      <c r="T110" s="90"/>
      <c r="U110" s="91"/>
      <c r="V110" s="129"/>
      <c r="W110" s="130"/>
      <c r="X110" s="130"/>
      <c r="Y110" s="131"/>
      <c r="Z110" s="92"/>
      <c r="AA110" s="93"/>
      <c r="AB110" s="93"/>
      <c r="AC110" s="93"/>
      <c r="AD110" s="94"/>
      <c r="AE110" s="99" t="str">
        <f t="shared" si="1"/>
        <v/>
      </c>
    </row>
    <row r="111" spans="1:31" x14ac:dyDescent="0.3">
      <c r="A111" s="86">
        <v>106</v>
      </c>
      <c r="B111" s="214"/>
      <c r="C111" s="215"/>
      <c r="D111" s="100"/>
      <c r="E111" s="88"/>
      <c r="F111" s="89"/>
      <c r="G111" s="90"/>
      <c r="H111" s="90"/>
      <c r="I111" s="91"/>
      <c r="J111" s="92"/>
      <c r="K111" s="93"/>
      <c r="L111" s="93"/>
      <c r="M111" s="94"/>
      <c r="N111" s="95"/>
      <c r="O111" s="96"/>
      <c r="P111" s="96"/>
      <c r="Q111" s="97"/>
      <c r="R111" s="98"/>
      <c r="S111" s="90"/>
      <c r="T111" s="90"/>
      <c r="U111" s="91"/>
      <c r="V111" s="129"/>
      <c r="W111" s="130"/>
      <c r="X111" s="130"/>
      <c r="Y111" s="131"/>
      <c r="Z111" s="92"/>
      <c r="AA111" s="93"/>
      <c r="AB111" s="93"/>
      <c r="AC111" s="93"/>
      <c r="AD111" s="94"/>
      <c r="AE111" s="99" t="str">
        <f t="shared" si="1"/>
        <v/>
      </c>
    </row>
    <row r="112" spans="1:31" x14ac:dyDescent="0.3">
      <c r="A112" s="86">
        <v>107</v>
      </c>
      <c r="B112" s="214"/>
      <c r="C112" s="215"/>
      <c r="D112" s="100"/>
      <c r="E112" s="88"/>
      <c r="F112" s="89"/>
      <c r="G112" s="90"/>
      <c r="H112" s="90"/>
      <c r="I112" s="91"/>
      <c r="J112" s="92"/>
      <c r="K112" s="93"/>
      <c r="L112" s="93"/>
      <c r="M112" s="94"/>
      <c r="N112" s="95"/>
      <c r="O112" s="96"/>
      <c r="P112" s="96"/>
      <c r="Q112" s="97"/>
      <c r="R112" s="98"/>
      <c r="S112" s="90"/>
      <c r="T112" s="90"/>
      <c r="U112" s="91"/>
      <c r="V112" s="129"/>
      <c r="W112" s="130"/>
      <c r="X112" s="130"/>
      <c r="Y112" s="131"/>
      <c r="Z112" s="92"/>
      <c r="AA112" s="93"/>
      <c r="AB112" s="93"/>
      <c r="AC112" s="93"/>
      <c r="AD112" s="94"/>
      <c r="AE112" s="99" t="str">
        <f t="shared" si="1"/>
        <v/>
      </c>
    </row>
    <row r="113" spans="1:31" x14ac:dyDescent="0.3">
      <c r="A113" s="86">
        <v>108</v>
      </c>
      <c r="B113" s="214"/>
      <c r="C113" s="215"/>
      <c r="D113" s="100"/>
      <c r="E113" s="88"/>
      <c r="F113" s="89"/>
      <c r="G113" s="90"/>
      <c r="H113" s="90"/>
      <c r="I113" s="91"/>
      <c r="J113" s="92"/>
      <c r="K113" s="93"/>
      <c r="L113" s="93"/>
      <c r="M113" s="94"/>
      <c r="N113" s="95"/>
      <c r="O113" s="96"/>
      <c r="P113" s="96"/>
      <c r="Q113" s="97"/>
      <c r="R113" s="98"/>
      <c r="S113" s="90"/>
      <c r="T113" s="90"/>
      <c r="U113" s="91"/>
      <c r="V113" s="129"/>
      <c r="W113" s="130"/>
      <c r="X113" s="130"/>
      <c r="Y113" s="131"/>
      <c r="Z113" s="92"/>
      <c r="AA113" s="93"/>
      <c r="AB113" s="93"/>
      <c r="AC113" s="93"/>
      <c r="AD113" s="94"/>
      <c r="AE113" s="99" t="str">
        <f t="shared" si="1"/>
        <v/>
      </c>
    </row>
    <row r="114" spans="1:31" x14ac:dyDescent="0.3">
      <c r="A114" s="86">
        <v>109</v>
      </c>
      <c r="B114" s="214"/>
      <c r="C114" s="215"/>
      <c r="D114" s="100"/>
      <c r="E114" s="88"/>
      <c r="F114" s="89"/>
      <c r="G114" s="90"/>
      <c r="H114" s="90"/>
      <c r="I114" s="91"/>
      <c r="J114" s="92"/>
      <c r="K114" s="93"/>
      <c r="L114" s="93"/>
      <c r="M114" s="94"/>
      <c r="N114" s="95"/>
      <c r="O114" s="96"/>
      <c r="P114" s="96"/>
      <c r="Q114" s="97"/>
      <c r="R114" s="98"/>
      <c r="S114" s="90"/>
      <c r="T114" s="90"/>
      <c r="U114" s="91"/>
      <c r="V114" s="129"/>
      <c r="W114" s="130"/>
      <c r="X114" s="130"/>
      <c r="Y114" s="131"/>
      <c r="Z114" s="92"/>
      <c r="AA114" s="93"/>
      <c r="AB114" s="93"/>
      <c r="AC114" s="93"/>
      <c r="AD114" s="94"/>
      <c r="AE114" s="99" t="str">
        <f t="shared" si="1"/>
        <v/>
      </c>
    </row>
    <row r="115" spans="1:31" x14ac:dyDescent="0.3">
      <c r="A115" s="86">
        <v>110</v>
      </c>
      <c r="B115" s="214"/>
      <c r="C115" s="215"/>
      <c r="D115" s="100"/>
      <c r="E115" s="88"/>
      <c r="F115" s="89"/>
      <c r="G115" s="90"/>
      <c r="H115" s="90"/>
      <c r="I115" s="91"/>
      <c r="J115" s="92"/>
      <c r="K115" s="93"/>
      <c r="L115" s="93"/>
      <c r="M115" s="94"/>
      <c r="N115" s="95"/>
      <c r="O115" s="96"/>
      <c r="P115" s="96"/>
      <c r="Q115" s="97"/>
      <c r="R115" s="98"/>
      <c r="S115" s="90"/>
      <c r="T115" s="90"/>
      <c r="U115" s="91"/>
      <c r="V115" s="129"/>
      <c r="W115" s="130"/>
      <c r="X115" s="130"/>
      <c r="Y115" s="131"/>
      <c r="Z115" s="92"/>
      <c r="AA115" s="93"/>
      <c r="AB115" s="93"/>
      <c r="AC115" s="93"/>
      <c r="AD115" s="94"/>
      <c r="AE115" s="99" t="str">
        <f t="shared" si="1"/>
        <v/>
      </c>
    </row>
    <row r="116" spans="1:31" x14ac:dyDescent="0.3">
      <c r="A116" s="86">
        <v>111</v>
      </c>
      <c r="B116" s="214"/>
      <c r="C116" s="215"/>
      <c r="D116" s="100"/>
      <c r="E116" s="88"/>
      <c r="F116" s="89"/>
      <c r="G116" s="90"/>
      <c r="H116" s="90"/>
      <c r="I116" s="91"/>
      <c r="J116" s="92"/>
      <c r="K116" s="93"/>
      <c r="L116" s="93"/>
      <c r="M116" s="94"/>
      <c r="N116" s="95"/>
      <c r="O116" s="96"/>
      <c r="P116" s="96"/>
      <c r="Q116" s="97"/>
      <c r="R116" s="98"/>
      <c r="S116" s="90"/>
      <c r="T116" s="90"/>
      <c r="U116" s="91"/>
      <c r="V116" s="129"/>
      <c r="W116" s="130"/>
      <c r="X116" s="130"/>
      <c r="Y116" s="131"/>
      <c r="Z116" s="92"/>
      <c r="AA116" s="93"/>
      <c r="AB116" s="93"/>
      <c r="AC116" s="93"/>
      <c r="AD116" s="94"/>
      <c r="AE116" s="99" t="str">
        <f t="shared" si="1"/>
        <v/>
      </c>
    </row>
    <row r="117" spans="1:31" x14ac:dyDescent="0.3">
      <c r="A117" s="86">
        <v>112</v>
      </c>
      <c r="B117" s="214"/>
      <c r="C117" s="215"/>
      <c r="D117" s="100"/>
      <c r="E117" s="88"/>
      <c r="F117" s="89"/>
      <c r="G117" s="90"/>
      <c r="H117" s="90"/>
      <c r="I117" s="91"/>
      <c r="J117" s="92"/>
      <c r="K117" s="93"/>
      <c r="L117" s="93"/>
      <c r="M117" s="94"/>
      <c r="N117" s="95"/>
      <c r="O117" s="96"/>
      <c r="P117" s="96"/>
      <c r="Q117" s="97"/>
      <c r="R117" s="98"/>
      <c r="S117" s="90"/>
      <c r="T117" s="90"/>
      <c r="U117" s="91"/>
      <c r="V117" s="129"/>
      <c r="W117" s="130"/>
      <c r="X117" s="130"/>
      <c r="Y117" s="131"/>
      <c r="Z117" s="92"/>
      <c r="AA117" s="93"/>
      <c r="AB117" s="93"/>
      <c r="AC117" s="93"/>
      <c r="AD117" s="94"/>
      <c r="AE117" s="99" t="str">
        <f t="shared" si="1"/>
        <v/>
      </c>
    </row>
    <row r="118" spans="1:31" x14ac:dyDescent="0.3">
      <c r="A118" s="86">
        <v>113</v>
      </c>
      <c r="B118" s="214"/>
      <c r="C118" s="215"/>
      <c r="D118" s="100"/>
      <c r="E118" s="88"/>
      <c r="F118" s="89"/>
      <c r="G118" s="90"/>
      <c r="H118" s="90"/>
      <c r="I118" s="91"/>
      <c r="J118" s="92"/>
      <c r="K118" s="93"/>
      <c r="L118" s="93"/>
      <c r="M118" s="94"/>
      <c r="N118" s="95"/>
      <c r="O118" s="96"/>
      <c r="P118" s="96"/>
      <c r="Q118" s="97"/>
      <c r="R118" s="98"/>
      <c r="S118" s="90"/>
      <c r="T118" s="90"/>
      <c r="U118" s="91"/>
      <c r="V118" s="129"/>
      <c r="W118" s="130"/>
      <c r="X118" s="130"/>
      <c r="Y118" s="131"/>
      <c r="Z118" s="92"/>
      <c r="AA118" s="93"/>
      <c r="AB118" s="93"/>
      <c r="AC118" s="93"/>
      <c r="AD118" s="94"/>
      <c r="AE118" s="99" t="str">
        <f t="shared" si="1"/>
        <v/>
      </c>
    </row>
    <row r="119" spans="1:31" x14ac:dyDescent="0.3">
      <c r="A119" s="86">
        <v>114</v>
      </c>
      <c r="B119" s="214"/>
      <c r="C119" s="215"/>
      <c r="D119" s="100"/>
      <c r="E119" s="88"/>
      <c r="F119" s="89"/>
      <c r="G119" s="90"/>
      <c r="H119" s="90"/>
      <c r="I119" s="91"/>
      <c r="J119" s="92"/>
      <c r="K119" s="93"/>
      <c r="L119" s="93"/>
      <c r="M119" s="94"/>
      <c r="N119" s="95"/>
      <c r="O119" s="96"/>
      <c r="P119" s="96"/>
      <c r="Q119" s="97"/>
      <c r="R119" s="98"/>
      <c r="S119" s="90"/>
      <c r="T119" s="90"/>
      <c r="U119" s="91"/>
      <c r="V119" s="129"/>
      <c r="W119" s="130"/>
      <c r="X119" s="130"/>
      <c r="Y119" s="131"/>
      <c r="Z119" s="92"/>
      <c r="AA119" s="93"/>
      <c r="AB119" s="93"/>
      <c r="AC119" s="93"/>
      <c r="AD119" s="94"/>
      <c r="AE119" s="99" t="str">
        <f t="shared" si="1"/>
        <v/>
      </c>
    </row>
    <row r="120" spans="1:31" x14ac:dyDescent="0.3">
      <c r="A120" s="86">
        <v>115</v>
      </c>
      <c r="B120" s="214"/>
      <c r="C120" s="215"/>
      <c r="D120" s="100"/>
      <c r="E120" s="88"/>
      <c r="F120" s="89"/>
      <c r="G120" s="90"/>
      <c r="H120" s="90"/>
      <c r="I120" s="91"/>
      <c r="J120" s="92"/>
      <c r="K120" s="93"/>
      <c r="L120" s="93"/>
      <c r="M120" s="94"/>
      <c r="N120" s="95"/>
      <c r="O120" s="96"/>
      <c r="P120" s="96"/>
      <c r="Q120" s="97"/>
      <c r="R120" s="98"/>
      <c r="S120" s="90"/>
      <c r="T120" s="90"/>
      <c r="U120" s="91"/>
      <c r="V120" s="129"/>
      <c r="W120" s="130"/>
      <c r="X120" s="130"/>
      <c r="Y120" s="131"/>
      <c r="Z120" s="92"/>
      <c r="AA120" s="93"/>
      <c r="AB120" s="93"/>
      <c r="AC120" s="93"/>
      <c r="AD120" s="94"/>
      <c r="AE120" s="99" t="str">
        <f t="shared" si="1"/>
        <v/>
      </c>
    </row>
    <row r="121" spans="1:31" x14ac:dyDescent="0.3">
      <c r="A121" s="86">
        <v>116</v>
      </c>
      <c r="B121" s="214"/>
      <c r="C121" s="215"/>
      <c r="D121" s="100"/>
      <c r="E121" s="88"/>
      <c r="F121" s="89"/>
      <c r="G121" s="90"/>
      <c r="H121" s="90"/>
      <c r="I121" s="91"/>
      <c r="J121" s="92"/>
      <c r="K121" s="93"/>
      <c r="L121" s="93"/>
      <c r="M121" s="94"/>
      <c r="N121" s="95"/>
      <c r="O121" s="96"/>
      <c r="P121" s="96"/>
      <c r="Q121" s="97"/>
      <c r="R121" s="98"/>
      <c r="S121" s="90"/>
      <c r="T121" s="90"/>
      <c r="U121" s="91"/>
      <c r="V121" s="129"/>
      <c r="W121" s="130"/>
      <c r="X121" s="130"/>
      <c r="Y121" s="131"/>
      <c r="Z121" s="92"/>
      <c r="AA121" s="93"/>
      <c r="AB121" s="93"/>
      <c r="AC121" s="93"/>
      <c r="AD121" s="94"/>
      <c r="AE121" s="99" t="str">
        <f t="shared" si="1"/>
        <v/>
      </c>
    </row>
    <row r="122" spans="1:31" x14ac:dyDescent="0.3">
      <c r="A122" s="86">
        <v>117</v>
      </c>
      <c r="B122" s="214"/>
      <c r="C122" s="215"/>
      <c r="D122" s="100"/>
      <c r="E122" s="88"/>
      <c r="F122" s="89"/>
      <c r="G122" s="90"/>
      <c r="H122" s="90"/>
      <c r="I122" s="91"/>
      <c r="J122" s="92"/>
      <c r="K122" s="93"/>
      <c r="L122" s="93"/>
      <c r="M122" s="94"/>
      <c r="N122" s="95"/>
      <c r="O122" s="96"/>
      <c r="P122" s="96"/>
      <c r="Q122" s="97"/>
      <c r="R122" s="98"/>
      <c r="S122" s="90"/>
      <c r="T122" s="90"/>
      <c r="U122" s="91"/>
      <c r="V122" s="129"/>
      <c r="W122" s="130"/>
      <c r="X122" s="130"/>
      <c r="Y122" s="131"/>
      <c r="Z122" s="92"/>
      <c r="AA122" s="93"/>
      <c r="AB122" s="93"/>
      <c r="AC122" s="93"/>
      <c r="AD122" s="94"/>
      <c r="AE122" s="99" t="str">
        <f t="shared" si="1"/>
        <v/>
      </c>
    </row>
    <row r="123" spans="1:31" x14ac:dyDescent="0.3">
      <c r="A123" s="86">
        <v>118</v>
      </c>
      <c r="B123" s="214"/>
      <c r="C123" s="215"/>
      <c r="D123" s="100"/>
      <c r="E123" s="88"/>
      <c r="F123" s="89"/>
      <c r="G123" s="90"/>
      <c r="H123" s="90"/>
      <c r="I123" s="91"/>
      <c r="J123" s="92"/>
      <c r="K123" s="93"/>
      <c r="L123" s="93"/>
      <c r="M123" s="94"/>
      <c r="N123" s="95"/>
      <c r="O123" s="96"/>
      <c r="P123" s="96"/>
      <c r="Q123" s="97"/>
      <c r="R123" s="98"/>
      <c r="S123" s="90"/>
      <c r="T123" s="90"/>
      <c r="U123" s="91"/>
      <c r="V123" s="129"/>
      <c r="W123" s="130"/>
      <c r="X123" s="130"/>
      <c r="Y123" s="131"/>
      <c r="Z123" s="92"/>
      <c r="AA123" s="93"/>
      <c r="AB123" s="93"/>
      <c r="AC123" s="93"/>
      <c r="AD123" s="94"/>
      <c r="AE123" s="99" t="str">
        <f t="shared" si="1"/>
        <v/>
      </c>
    </row>
    <row r="124" spans="1:31" x14ac:dyDescent="0.3">
      <c r="A124" s="86">
        <v>119</v>
      </c>
      <c r="B124" s="214"/>
      <c r="C124" s="215"/>
      <c r="D124" s="100"/>
      <c r="E124" s="88"/>
      <c r="F124" s="89"/>
      <c r="G124" s="90"/>
      <c r="H124" s="90"/>
      <c r="I124" s="91"/>
      <c r="J124" s="92"/>
      <c r="K124" s="93"/>
      <c r="L124" s="93"/>
      <c r="M124" s="94"/>
      <c r="N124" s="95"/>
      <c r="O124" s="96"/>
      <c r="P124" s="96"/>
      <c r="Q124" s="97"/>
      <c r="R124" s="98"/>
      <c r="S124" s="90"/>
      <c r="T124" s="90"/>
      <c r="U124" s="91"/>
      <c r="V124" s="129"/>
      <c r="W124" s="130"/>
      <c r="X124" s="130"/>
      <c r="Y124" s="131"/>
      <c r="Z124" s="92"/>
      <c r="AA124" s="93"/>
      <c r="AB124" s="93"/>
      <c r="AC124" s="93"/>
      <c r="AD124" s="94"/>
      <c r="AE124" s="99" t="str">
        <f t="shared" si="1"/>
        <v/>
      </c>
    </row>
    <row r="125" spans="1:31" x14ac:dyDescent="0.3">
      <c r="A125" s="86">
        <v>120</v>
      </c>
      <c r="B125" s="214"/>
      <c r="C125" s="215"/>
      <c r="D125" s="100"/>
      <c r="E125" s="88"/>
      <c r="F125" s="89"/>
      <c r="G125" s="90"/>
      <c r="H125" s="90"/>
      <c r="I125" s="91"/>
      <c r="J125" s="92"/>
      <c r="K125" s="93"/>
      <c r="L125" s="93"/>
      <c r="M125" s="94"/>
      <c r="N125" s="95"/>
      <c r="O125" s="96"/>
      <c r="P125" s="96"/>
      <c r="Q125" s="97"/>
      <c r="R125" s="98"/>
      <c r="S125" s="90"/>
      <c r="T125" s="90"/>
      <c r="U125" s="91"/>
      <c r="V125" s="129"/>
      <c r="W125" s="130"/>
      <c r="X125" s="130"/>
      <c r="Y125" s="131"/>
      <c r="Z125" s="92"/>
      <c r="AA125" s="93"/>
      <c r="AB125" s="93"/>
      <c r="AC125" s="93"/>
      <c r="AD125" s="94"/>
      <c r="AE125" s="99" t="str">
        <f t="shared" si="1"/>
        <v/>
      </c>
    </row>
    <row r="126" spans="1:31" x14ac:dyDescent="0.3">
      <c r="A126" s="86">
        <v>121</v>
      </c>
      <c r="B126" s="214"/>
      <c r="C126" s="215"/>
      <c r="D126" s="100"/>
      <c r="E126" s="88"/>
      <c r="F126" s="89"/>
      <c r="G126" s="90"/>
      <c r="H126" s="90"/>
      <c r="I126" s="91"/>
      <c r="J126" s="92"/>
      <c r="K126" s="93"/>
      <c r="L126" s="93"/>
      <c r="M126" s="94"/>
      <c r="N126" s="95"/>
      <c r="O126" s="96"/>
      <c r="P126" s="96"/>
      <c r="Q126" s="97"/>
      <c r="R126" s="98"/>
      <c r="S126" s="90"/>
      <c r="T126" s="90"/>
      <c r="U126" s="91"/>
      <c r="V126" s="129"/>
      <c r="W126" s="130"/>
      <c r="X126" s="130"/>
      <c r="Y126" s="131"/>
      <c r="Z126" s="92"/>
      <c r="AA126" s="93"/>
      <c r="AB126" s="93"/>
      <c r="AC126" s="93"/>
      <c r="AD126" s="94"/>
      <c r="AE126" s="99" t="str">
        <f t="shared" si="1"/>
        <v/>
      </c>
    </row>
    <row r="127" spans="1:31" x14ac:dyDescent="0.3">
      <c r="A127" s="86">
        <v>122</v>
      </c>
      <c r="B127" s="214"/>
      <c r="C127" s="215"/>
      <c r="D127" s="100"/>
      <c r="E127" s="88"/>
      <c r="F127" s="89"/>
      <c r="G127" s="90"/>
      <c r="H127" s="90"/>
      <c r="I127" s="91"/>
      <c r="J127" s="92"/>
      <c r="K127" s="93"/>
      <c r="L127" s="93"/>
      <c r="M127" s="94"/>
      <c r="N127" s="95"/>
      <c r="O127" s="96"/>
      <c r="P127" s="96"/>
      <c r="Q127" s="97"/>
      <c r="R127" s="98"/>
      <c r="S127" s="90"/>
      <c r="T127" s="90"/>
      <c r="U127" s="91"/>
      <c r="V127" s="129"/>
      <c r="W127" s="130"/>
      <c r="X127" s="130"/>
      <c r="Y127" s="131"/>
      <c r="Z127" s="92"/>
      <c r="AA127" s="93"/>
      <c r="AB127" s="93"/>
      <c r="AC127" s="93"/>
      <c r="AD127" s="94"/>
      <c r="AE127" s="99" t="str">
        <f t="shared" si="1"/>
        <v/>
      </c>
    </row>
    <row r="128" spans="1:31" x14ac:dyDescent="0.3">
      <c r="A128" s="86">
        <v>123</v>
      </c>
      <c r="B128" s="214"/>
      <c r="C128" s="215"/>
      <c r="D128" s="100"/>
      <c r="E128" s="88"/>
      <c r="F128" s="89"/>
      <c r="G128" s="90"/>
      <c r="H128" s="90"/>
      <c r="I128" s="91"/>
      <c r="J128" s="92"/>
      <c r="K128" s="93"/>
      <c r="L128" s="93"/>
      <c r="M128" s="94"/>
      <c r="N128" s="95"/>
      <c r="O128" s="96"/>
      <c r="P128" s="96"/>
      <c r="Q128" s="97"/>
      <c r="R128" s="98"/>
      <c r="S128" s="90"/>
      <c r="T128" s="90"/>
      <c r="U128" s="91"/>
      <c r="V128" s="129"/>
      <c r="W128" s="130"/>
      <c r="X128" s="130"/>
      <c r="Y128" s="131"/>
      <c r="Z128" s="92"/>
      <c r="AA128" s="93"/>
      <c r="AB128" s="93"/>
      <c r="AC128" s="93"/>
      <c r="AD128" s="94"/>
      <c r="AE128" s="99" t="str">
        <f t="shared" si="1"/>
        <v/>
      </c>
    </row>
    <row r="129" spans="1:31" x14ac:dyDescent="0.3">
      <c r="A129" s="86">
        <v>124</v>
      </c>
      <c r="B129" s="214"/>
      <c r="C129" s="215"/>
      <c r="D129" s="100"/>
      <c r="E129" s="88"/>
      <c r="F129" s="89"/>
      <c r="G129" s="90"/>
      <c r="H129" s="90"/>
      <c r="I129" s="91"/>
      <c r="J129" s="92"/>
      <c r="K129" s="93"/>
      <c r="L129" s="93"/>
      <c r="M129" s="94"/>
      <c r="N129" s="95"/>
      <c r="O129" s="96"/>
      <c r="P129" s="96"/>
      <c r="Q129" s="97"/>
      <c r="R129" s="98"/>
      <c r="S129" s="90"/>
      <c r="T129" s="90"/>
      <c r="U129" s="91"/>
      <c r="V129" s="129"/>
      <c r="W129" s="130"/>
      <c r="X129" s="130"/>
      <c r="Y129" s="131"/>
      <c r="Z129" s="92"/>
      <c r="AA129" s="93"/>
      <c r="AB129" s="93"/>
      <c r="AC129" s="93"/>
      <c r="AD129" s="94"/>
      <c r="AE129" s="99" t="str">
        <f t="shared" si="1"/>
        <v/>
      </c>
    </row>
    <row r="130" spans="1:31" x14ac:dyDescent="0.3">
      <c r="A130" s="86">
        <v>125</v>
      </c>
      <c r="B130" s="214"/>
      <c r="C130" s="215"/>
      <c r="D130" s="100"/>
      <c r="E130" s="88"/>
      <c r="F130" s="89"/>
      <c r="G130" s="90"/>
      <c r="H130" s="90"/>
      <c r="I130" s="91"/>
      <c r="J130" s="92"/>
      <c r="K130" s="93"/>
      <c r="L130" s="93"/>
      <c r="M130" s="94"/>
      <c r="N130" s="95"/>
      <c r="O130" s="96"/>
      <c r="P130" s="96"/>
      <c r="Q130" s="97"/>
      <c r="R130" s="98"/>
      <c r="S130" s="90"/>
      <c r="T130" s="90"/>
      <c r="U130" s="91"/>
      <c r="V130" s="129"/>
      <c r="W130" s="130"/>
      <c r="X130" s="130"/>
      <c r="Y130" s="131"/>
      <c r="Z130" s="92"/>
      <c r="AA130" s="93"/>
      <c r="AB130" s="93"/>
      <c r="AC130" s="93"/>
      <c r="AD130" s="94"/>
      <c r="AE130" s="99" t="str">
        <f t="shared" si="1"/>
        <v/>
      </c>
    </row>
    <row r="131" spans="1:31" x14ac:dyDescent="0.3">
      <c r="A131" s="86">
        <v>126</v>
      </c>
      <c r="B131" s="214"/>
      <c r="C131" s="215"/>
      <c r="D131" s="100"/>
      <c r="E131" s="88"/>
      <c r="F131" s="89"/>
      <c r="G131" s="90"/>
      <c r="H131" s="90"/>
      <c r="I131" s="91"/>
      <c r="J131" s="92"/>
      <c r="K131" s="93"/>
      <c r="L131" s="93"/>
      <c r="M131" s="94"/>
      <c r="N131" s="95"/>
      <c r="O131" s="96"/>
      <c r="P131" s="96"/>
      <c r="Q131" s="97"/>
      <c r="R131" s="98"/>
      <c r="S131" s="90"/>
      <c r="T131" s="90"/>
      <c r="U131" s="91"/>
      <c r="V131" s="129"/>
      <c r="W131" s="130"/>
      <c r="X131" s="130"/>
      <c r="Y131" s="131"/>
      <c r="Z131" s="92"/>
      <c r="AA131" s="93"/>
      <c r="AB131" s="93"/>
      <c r="AC131" s="93"/>
      <c r="AD131" s="94"/>
      <c r="AE131" s="99" t="str">
        <f t="shared" si="1"/>
        <v/>
      </c>
    </row>
    <row r="132" spans="1:31" x14ac:dyDescent="0.3">
      <c r="A132" s="86">
        <v>127</v>
      </c>
      <c r="B132" s="214"/>
      <c r="C132" s="215"/>
      <c r="D132" s="100"/>
      <c r="E132" s="88"/>
      <c r="F132" s="89"/>
      <c r="G132" s="90"/>
      <c r="H132" s="90"/>
      <c r="I132" s="91"/>
      <c r="J132" s="92"/>
      <c r="K132" s="93"/>
      <c r="L132" s="93"/>
      <c r="M132" s="94"/>
      <c r="N132" s="95"/>
      <c r="O132" s="96"/>
      <c r="P132" s="96"/>
      <c r="Q132" s="97"/>
      <c r="R132" s="98"/>
      <c r="S132" s="90"/>
      <c r="T132" s="90"/>
      <c r="U132" s="91"/>
      <c r="V132" s="129"/>
      <c r="W132" s="130"/>
      <c r="X132" s="130"/>
      <c r="Y132" s="131"/>
      <c r="Z132" s="92"/>
      <c r="AA132" s="93"/>
      <c r="AB132" s="93"/>
      <c r="AC132" s="93"/>
      <c r="AD132" s="94"/>
      <c r="AE132" s="99" t="str">
        <f t="shared" si="1"/>
        <v/>
      </c>
    </row>
    <row r="133" spans="1:31" x14ac:dyDescent="0.3">
      <c r="A133" s="86">
        <v>128</v>
      </c>
      <c r="B133" s="214"/>
      <c r="C133" s="215"/>
      <c r="D133" s="100"/>
      <c r="E133" s="88"/>
      <c r="F133" s="89"/>
      <c r="G133" s="90"/>
      <c r="H133" s="90"/>
      <c r="I133" s="91"/>
      <c r="J133" s="92"/>
      <c r="K133" s="93"/>
      <c r="L133" s="93"/>
      <c r="M133" s="94"/>
      <c r="N133" s="95"/>
      <c r="O133" s="96"/>
      <c r="P133" s="96"/>
      <c r="Q133" s="97"/>
      <c r="R133" s="98"/>
      <c r="S133" s="90"/>
      <c r="T133" s="90"/>
      <c r="U133" s="91"/>
      <c r="V133" s="129"/>
      <c r="W133" s="130"/>
      <c r="X133" s="130"/>
      <c r="Y133" s="131"/>
      <c r="Z133" s="92"/>
      <c r="AA133" s="93"/>
      <c r="AB133" s="93"/>
      <c r="AC133" s="93"/>
      <c r="AD133" s="94"/>
      <c r="AE133" s="99" t="str">
        <f t="shared" si="1"/>
        <v/>
      </c>
    </row>
    <row r="134" spans="1:31" x14ac:dyDescent="0.3">
      <c r="A134" s="86">
        <v>129</v>
      </c>
      <c r="B134" s="214"/>
      <c r="C134" s="215"/>
      <c r="D134" s="100"/>
      <c r="E134" s="88"/>
      <c r="F134" s="89"/>
      <c r="G134" s="90"/>
      <c r="H134" s="90"/>
      <c r="I134" s="91"/>
      <c r="J134" s="92"/>
      <c r="K134" s="93"/>
      <c r="L134" s="93"/>
      <c r="M134" s="94"/>
      <c r="N134" s="95"/>
      <c r="O134" s="96"/>
      <c r="P134" s="96"/>
      <c r="Q134" s="97"/>
      <c r="R134" s="98"/>
      <c r="S134" s="90"/>
      <c r="T134" s="90"/>
      <c r="U134" s="91"/>
      <c r="V134" s="129"/>
      <c r="W134" s="130"/>
      <c r="X134" s="130"/>
      <c r="Y134" s="131"/>
      <c r="Z134" s="92"/>
      <c r="AA134" s="93"/>
      <c r="AB134" s="93"/>
      <c r="AC134" s="93"/>
      <c r="AD134" s="94"/>
      <c r="AE134" s="99" t="str">
        <f t="shared" si="1"/>
        <v/>
      </c>
    </row>
    <row r="135" spans="1:31" x14ac:dyDescent="0.3">
      <c r="A135" s="86">
        <v>130</v>
      </c>
      <c r="B135" s="214"/>
      <c r="C135" s="215"/>
      <c r="D135" s="100"/>
      <c r="E135" s="88"/>
      <c r="F135" s="89"/>
      <c r="G135" s="90"/>
      <c r="H135" s="90"/>
      <c r="I135" s="91"/>
      <c r="J135" s="92"/>
      <c r="K135" s="93"/>
      <c r="L135" s="93"/>
      <c r="M135" s="94"/>
      <c r="N135" s="95"/>
      <c r="O135" s="96"/>
      <c r="P135" s="96"/>
      <c r="Q135" s="97"/>
      <c r="R135" s="98"/>
      <c r="S135" s="90"/>
      <c r="T135" s="90"/>
      <c r="U135" s="91"/>
      <c r="V135" s="129"/>
      <c r="W135" s="130"/>
      <c r="X135" s="130"/>
      <c r="Y135" s="131"/>
      <c r="Z135" s="92"/>
      <c r="AA135" s="93"/>
      <c r="AB135" s="93"/>
      <c r="AC135" s="93"/>
      <c r="AD135" s="94"/>
      <c r="AE135" s="99" t="str">
        <f t="shared" ref="AE135:AE198" si="2">IF(OR((F135=""),(J135=""),AND(N135=""),AND(R135=""),AND(V135=""),AND(Z135="",AA135="")),"",1)</f>
        <v/>
      </c>
    </row>
    <row r="136" spans="1:31" x14ac:dyDescent="0.3">
      <c r="A136" s="86">
        <v>131</v>
      </c>
      <c r="B136" s="214"/>
      <c r="C136" s="215"/>
      <c r="D136" s="100"/>
      <c r="E136" s="88"/>
      <c r="F136" s="89"/>
      <c r="G136" s="90"/>
      <c r="H136" s="90"/>
      <c r="I136" s="91"/>
      <c r="J136" s="92"/>
      <c r="K136" s="93"/>
      <c r="L136" s="93"/>
      <c r="M136" s="94"/>
      <c r="N136" s="95"/>
      <c r="O136" s="96"/>
      <c r="P136" s="96"/>
      <c r="Q136" s="97"/>
      <c r="R136" s="98"/>
      <c r="S136" s="90"/>
      <c r="T136" s="90"/>
      <c r="U136" s="91"/>
      <c r="V136" s="129"/>
      <c r="W136" s="130"/>
      <c r="X136" s="130"/>
      <c r="Y136" s="131"/>
      <c r="Z136" s="92"/>
      <c r="AA136" s="93"/>
      <c r="AB136" s="93"/>
      <c r="AC136" s="93"/>
      <c r="AD136" s="94"/>
      <c r="AE136" s="99" t="str">
        <f t="shared" si="2"/>
        <v/>
      </c>
    </row>
    <row r="137" spans="1:31" x14ac:dyDescent="0.3">
      <c r="A137" s="86">
        <v>132</v>
      </c>
      <c r="B137" s="214"/>
      <c r="C137" s="215"/>
      <c r="D137" s="100"/>
      <c r="E137" s="88"/>
      <c r="F137" s="89"/>
      <c r="G137" s="90"/>
      <c r="H137" s="90"/>
      <c r="I137" s="91"/>
      <c r="J137" s="92"/>
      <c r="K137" s="93"/>
      <c r="L137" s="93"/>
      <c r="M137" s="94"/>
      <c r="N137" s="95"/>
      <c r="O137" s="96"/>
      <c r="P137" s="96"/>
      <c r="Q137" s="97"/>
      <c r="R137" s="98"/>
      <c r="S137" s="90"/>
      <c r="T137" s="90"/>
      <c r="U137" s="91"/>
      <c r="V137" s="129"/>
      <c r="W137" s="130"/>
      <c r="X137" s="130"/>
      <c r="Y137" s="131"/>
      <c r="Z137" s="92"/>
      <c r="AA137" s="93"/>
      <c r="AB137" s="93"/>
      <c r="AC137" s="93"/>
      <c r="AD137" s="94"/>
      <c r="AE137" s="99" t="str">
        <f t="shared" si="2"/>
        <v/>
      </c>
    </row>
    <row r="138" spans="1:31" x14ac:dyDescent="0.3">
      <c r="A138" s="86">
        <v>133</v>
      </c>
      <c r="B138" s="214"/>
      <c r="C138" s="215"/>
      <c r="D138" s="100"/>
      <c r="E138" s="88"/>
      <c r="F138" s="89"/>
      <c r="G138" s="90"/>
      <c r="H138" s="90"/>
      <c r="I138" s="91"/>
      <c r="J138" s="92"/>
      <c r="K138" s="93"/>
      <c r="L138" s="93"/>
      <c r="M138" s="94"/>
      <c r="N138" s="95"/>
      <c r="O138" s="96"/>
      <c r="P138" s="96"/>
      <c r="Q138" s="97"/>
      <c r="R138" s="98"/>
      <c r="S138" s="90"/>
      <c r="T138" s="90"/>
      <c r="U138" s="91"/>
      <c r="V138" s="129"/>
      <c r="W138" s="130"/>
      <c r="X138" s="130"/>
      <c r="Y138" s="131"/>
      <c r="Z138" s="92"/>
      <c r="AA138" s="93"/>
      <c r="AB138" s="93"/>
      <c r="AC138" s="93"/>
      <c r="AD138" s="94"/>
      <c r="AE138" s="99" t="str">
        <f t="shared" si="2"/>
        <v/>
      </c>
    </row>
    <row r="139" spans="1:31" x14ac:dyDescent="0.3">
      <c r="A139" s="86">
        <v>134</v>
      </c>
      <c r="B139" s="214"/>
      <c r="C139" s="215"/>
      <c r="D139" s="100"/>
      <c r="E139" s="88"/>
      <c r="F139" s="89"/>
      <c r="G139" s="90"/>
      <c r="H139" s="90"/>
      <c r="I139" s="91"/>
      <c r="J139" s="92"/>
      <c r="K139" s="93"/>
      <c r="L139" s="93"/>
      <c r="M139" s="94"/>
      <c r="N139" s="95"/>
      <c r="O139" s="96"/>
      <c r="P139" s="96"/>
      <c r="Q139" s="97"/>
      <c r="R139" s="98"/>
      <c r="S139" s="90"/>
      <c r="T139" s="90"/>
      <c r="U139" s="91"/>
      <c r="V139" s="129"/>
      <c r="W139" s="130"/>
      <c r="X139" s="130"/>
      <c r="Y139" s="131"/>
      <c r="Z139" s="92"/>
      <c r="AA139" s="93"/>
      <c r="AB139" s="93"/>
      <c r="AC139" s="93"/>
      <c r="AD139" s="94"/>
      <c r="AE139" s="99" t="str">
        <f t="shared" si="2"/>
        <v/>
      </c>
    </row>
    <row r="140" spans="1:31" x14ac:dyDescent="0.3">
      <c r="A140" s="86">
        <v>135</v>
      </c>
      <c r="B140" s="214"/>
      <c r="C140" s="215"/>
      <c r="D140" s="100"/>
      <c r="E140" s="88"/>
      <c r="F140" s="89"/>
      <c r="G140" s="90"/>
      <c r="H140" s="90"/>
      <c r="I140" s="91"/>
      <c r="J140" s="92"/>
      <c r="K140" s="93"/>
      <c r="L140" s="93"/>
      <c r="M140" s="94"/>
      <c r="N140" s="95"/>
      <c r="O140" s="96"/>
      <c r="P140" s="96"/>
      <c r="Q140" s="97"/>
      <c r="R140" s="98"/>
      <c r="S140" s="90"/>
      <c r="T140" s="90"/>
      <c r="U140" s="91"/>
      <c r="V140" s="129"/>
      <c r="W140" s="130"/>
      <c r="X140" s="130"/>
      <c r="Y140" s="131"/>
      <c r="Z140" s="92"/>
      <c r="AA140" s="93"/>
      <c r="AB140" s="93"/>
      <c r="AC140" s="93"/>
      <c r="AD140" s="94"/>
      <c r="AE140" s="99" t="str">
        <f t="shared" si="2"/>
        <v/>
      </c>
    </row>
    <row r="141" spans="1:31" x14ac:dyDescent="0.3">
      <c r="A141" s="86">
        <v>136</v>
      </c>
      <c r="B141" s="214"/>
      <c r="C141" s="215"/>
      <c r="D141" s="100"/>
      <c r="E141" s="88"/>
      <c r="F141" s="89"/>
      <c r="G141" s="90"/>
      <c r="H141" s="90"/>
      <c r="I141" s="91"/>
      <c r="J141" s="92"/>
      <c r="K141" s="93"/>
      <c r="L141" s="93"/>
      <c r="M141" s="94"/>
      <c r="N141" s="95"/>
      <c r="O141" s="96"/>
      <c r="P141" s="96"/>
      <c r="Q141" s="97"/>
      <c r="R141" s="98"/>
      <c r="S141" s="90"/>
      <c r="T141" s="90"/>
      <c r="U141" s="91"/>
      <c r="V141" s="129"/>
      <c r="W141" s="130"/>
      <c r="X141" s="130"/>
      <c r="Y141" s="131"/>
      <c r="Z141" s="92"/>
      <c r="AA141" s="93"/>
      <c r="AB141" s="93"/>
      <c r="AC141" s="93"/>
      <c r="AD141" s="94"/>
      <c r="AE141" s="99" t="str">
        <f t="shared" si="2"/>
        <v/>
      </c>
    </row>
    <row r="142" spans="1:31" x14ac:dyDescent="0.3">
      <c r="A142" s="86">
        <v>137</v>
      </c>
      <c r="B142" s="214"/>
      <c r="C142" s="215"/>
      <c r="D142" s="100"/>
      <c r="E142" s="88"/>
      <c r="F142" s="89"/>
      <c r="G142" s="90"/>
      <c r="H142" s="90"/>
      <c r="I142" s="91"/>
      <c r="J142" s="92"/>
      <c r="K142" s="93"/>
      <c r="L142" s="93"/>
      <c r="M142" s="94"/>
      <c r="N142" s="95"/>
      <c r="O142" s="96"/>
      <c r="P142" s="96"/>
      <c r="Q142" s="97"/>
      <c r="R142" s="98"/>
      <c r="S142" s="90"/>
      <c r="T142" s="90"/>
      <c r="U142" s="91"/>
      <c r="V142" s="129"/>
      <c r="W142" s="130"/>
      <c r="X142" s="130"/>
      <c r="Y142" s="131"/>
      <c r="Z142" s="92"/>
      <c r="AA142" s="93"/>
      <c r="AB142" s="93"/>
      <c r="AC142" s="93"/>
      <c r="AD142" s="94"/>
      <c r="AE142" s="99" t="str">
        <f t="shared" si="2"/>
        <v/>
      </c>
    </row>
    <row r="143" spans="1:31" x14ac:dyDescent="0.3">
      <c r="A143" s="86">
        <v>138</v>
      </c>
      <c r="B143" s="214"/>
      <c r="C143" s="215"/>
      <c r="D143" s="100"/>
      <c r="E143" s="88"/>
      <c r="F143" s="89"/>
      <c r="G143" s="90"/>
      <c r="H143" s="90"/>
      <c r="I143" s="91"/>
      <c r="J143" s="92"/>
      <c r="K143" s="93"/>
      <c r="L143" s="93"/>
      <c r="M143" s="94"/>
      <c r="N143" s="95"/>
      <c r="O143" s="96"/>
      <c r="P143" s="96"/>
      <c r="Q143" s="97"/>
      <c r="R143" s="98"/>
      <c r="S143" s="90"/>
      <c r="T143" s="90"/>
      <c r="U143" s="91"/>
      <c r="V143" s="129"/>
      <c r="W143" s="130"/>
      <c r="X143" s="130"/>
      <c r="Y143" s="131"/>
      <c r="Z143" s="92"/>
      <c r="AA143" s="93"/>
      <c r="AB143" s="93"/>
      <c r="AC143" s="93"/>
      <c r="AD143" s="94"/>
      <c r="AE143" s="99" t="str">
        <f t="shared" si="2"/>
        <v/>
      </c>
    </row>
    <row r="144" spans="1:31" x14ac:dyDescent="0.3">
      <c r="A144" s="86">
        <v>139</v>
      </c>
      <c r="B144" s="214"/>
      <c r="C144" s="215"/>
      <c r="D144" s="100"/>
      <c r="E144" s="88"/>
      <c r="F144" s="89"/>
      <c r="G144" s="90"/>
      <c r="H144" s="90"/>
      <c r="I144" s="91"/>
      <c r="J144" s="92"/>
      <c r="K144" s="93"/>
      <c r="L144" s="93"/>
      <c r="M144" s="94"/>
      <c r="N144" s="95"/>
      <c r="O144" s="96"/>
      <c r="P144" s="96"/>
      <c r="Q144" s="97"/>
      <c r="R144" s="98"/>
      <c r="S144" s="90"/>
      <c r="T144" s="90"/>
      <c r="U144" s="91"/>
      <c r="V144" s="129"/>
      <c r="W144" s="130"/>
      <c r="X144" s="130"/>
      <c r="Y144" s="131"/>
      <c r="Z144" s="92"/>
      <c r="AA144" s="93"/>
      <c r="AB144" s="93"/>
      <c r="AC144" s="93"/>
      <c r="AD144" s="94"/>
      <c r="AE144" s="99" t="str">
        <f t="shared" si="2"/>
        <v/>
      </c>
    </row>
    <row r="145" spans="1:31" x14ac:dyDescent="0.3">
      <c r="A145" s="86">
        <v>140</v>
      </c>
      <c r="B145" s="214"/>
      <c r="C145" s="215"/>
      <c r="D145" s="100"/>
      <c r="E145" s="88"/>
      <c r="F145" s="89"/>
      <c r="G145" s="90"/>
      <c r="H145" s="90"/>
      <c r="I145" s="91"/>
      <c r="J145" s="92"/>
      <c r="K145" s="93"/>
      <c r="L145" s="93"/>
      <c r="M145" s="94"/>
      <c r="N145" s="95"/>
      <c r="O145" s="96"/>
      <c r="P145" s="96"/>
      <c r="Q145" s="97"/>
      <c r="R145" s="98"/>
      <c r="S145" s="90"/>
      <c r="T145" s="90"/>
      <c r="U145" s="91"/>
      <c r="V145" s="129"/>
      <c r="W145" s="130"/>
      <c r="X145" s="130"/>
      <c r="Y145" s="131"/>
      <c r="Z145" s="92"/>
      <c r="AA145" s="93"/>
      <c r="AB145" s="93"/>
      <c r="AC145" s="93"/>
      <c r="AD145" s="94"/>
      <c r="AE145" s="99" t="str">
        <f t="shared" si="2"/>
        <v/>
      </c>
    </row>
    <row r="146" spans="1:31" x14ac:dyDescent="0.3">
      <c r="A146" s="86">
        <v>141</v>
      </c>
      <c r="B146" s="214"/>
      <c r="C146" s="215"/>
      <c r="D146" s="100"/>
      <c r="E146" s="88"/>
      <c r="F146" s="89"/>
      <c r="G146" s="90"/>
      <c r="H146" s="90"/>
      <c r="I146" s="91"/>
      <c r="J146" s="92"/>
      <c r="K146" s="93"/>
      <c r="L146" s="93"/>
      <c r="M146" s="94"/>
      <c r="N146" s="95"/>
      <c r="O146" s="96"/>
      <c r="P146" s="96"/>
      <c r="Q146" s="97"/>
      <c r="R146" s="98"/>
      <c r="S146" s="90"/>
      <c r="T146" s="90"/>
      <c r="U146" s="91"/>
      <c r="V146" s="129"/>
      <c r="W146" s="130"/>
      <c r="X146" s="130"/>
      <c r="Y146" s="131"/>
      <c r="Z146" s="92"/>
      <c r="AA146" s="93"/>
      <c r="AB146" s="93"/>
      <c r="AC146" s="93"/>
      <c r="AD146" s="94"/>
      <c r="AE146" s="99" t="str">
        <f t="shared" si="2"/>
        <v/>
      </c>
    </row>
    <row r="147" spans="1:31" x14ac:dyDescent="0.3">
      <c r="A147" s="86">
        <v>142</v>
      </c>
      <c r="B147" s="214"/>
      <c r="C147" s="215"/>
      <c r="D147" s="100"/>
      <c r="E147" s="88"/>
      <c r="F147" s="89"/>
      <c r="G147" s="90"/>
      <c r="H147" s="90"/>
      <c r="I147" s="91"/>
      <c r="J147" s="92"/>
      <c r="K147" s="93"/>
      <c r="L147" s="93"/>
      <c r="M147" s="94"/>
      <c r="N147" s="95"/>
      <c r="O147" s="96"/>
      <c r="P147" s="96"/>
      <c r="Q147" s="97"/>
      <c r="R147" s="98"/>
      <c r="S147" s="90"/>
      <c r="T147" s="90"/>
      <c r="U147" s="91"/>
      <c r="V147" s="129"/>
      <c r="W147" s="130"/>
      <c r="X147" s="130"/>
      <c r="Y147" s="131"/>
      <c r="Z147" s="92"/>
      <c r="AA147" s="93"/>
      <c r="AB147" s="93"/>
      <c r="AC147" s="93"/>
      <c r="AD147" s="94"/>
      <c r="AE147" s="99" t="str">
        <f t="shared" si="2"/>
        <v/>
      </c>
    </row>
    <row r="148" spans="1:31" x14ac:dyDescent="0.3">
      <c r="A148" s="86">
        <v>143</v>
      </c>
      <c r="B148" s="214"/>
      <c r="C148" s="215"/>
      <c r="D148" s="100"/>
      <c r="E148" s="88"/>
      <c r="F148" s="89"/>
      <c r="G148" s="90"/>
      <c r="H148" s="90"/>
      <c r="I148" s="91"/>
      <c r="J148" s="92"/>
      <c r="K148" s="93"/>
      <c r="L148" s="93"/>
      <c r="M148" s="94"/>
      <c r="N148" s="95"/>
      <c r="O148" s="96"/>
      <c r="P148" s="96"/>
      <c r="Q148" s="97"/>
      <c r="R148" s="98"/>
      <c r="S148" s="90"/>
      <c r="T148" s="90"/>
      <c r="U148" s="91"/>
      <c r="V148" s="129"/>
      <c r="W148" s="130"/>
      <c r="X148" s="130"/>
      <c r="Y148" s="131"/>
      <c r="Z148" s="92"/>
      <c r="AA148" s="93"/>
      <c r="AB148" s="93"/>
      <c r="AC148" s="93"/>
      <c r="AD148" s="94"/>
      <c r="AE148" s="99" t="str">
        <f t="shared" si="2"/>
        <v/>
      </c>
    </row>
    <row r="149" spans="1:31" x14ac:dyDescent="0.3">
      <c r="A149" s="86">
        <v>144</v>
      </c>
      <c r="B149" s="214"/>
      <c r="C149" s="215"/>
      <c r="D149" s="100"/>
      <c r="E149" s="88"/>
      <c r="F149" s="89"/>
      <c r="G149" s="90"/>
      <c r="H149" s="90"/>
      <c r="I149" s="91"/>
      <c r="J149" s="92"/>
      <c r="K149" s="93"/>
      <c r="L149" s="93"/>
      <c r="M149" s="94"/>
      <c r="N149" s="95"/>
      <c r="O149" s="96"/>
      <c r="P149" s="96"/>
      <c r="Q149" s="97"/>
      <c r="R149" s="98"/>
      <c r="S149" s="90"/>
      <c r="T149" s="90"/>
      <c r="U149" s="91"/>
      <c r="V149" s="129"/>
      <c r="W149" s="130"/>
      <c r="X149" s="130"/>
      <c r="Y149" s="131"/>
      <c r="Z149" s="92"/>
      <c r="AA149" s="93"/>
      <c r="AB149" s="93"/>
      <c r="AC149" s="93"/>
      <c r="AD149" s="94"/>
      <c r="AE149" s="99" t="str">
        <f t="shared" si="2"/>
        <v/>
      </c>
    </row>
    <row r="150" spans="1:31" x14ac:dyDescent="0.3">
      <c r="A150" s="86">
        <v>145</v>
      </c>
      <c r="B150" s="214"/>
      <c r="C150" s="215"/>
      <c r="D150" s="100"/>
      <c r="E150" s="88"/>
      <c r="F150" s="89"/>
      <c r="G150" s="90"/>
      <c r="H150" s="90"/>
      <c r="I150" s="91"/>
      <c r="J150" s="92"/>
      <c r="K150" s="93"/>
      <c r="L150" s="93"/>
      <c r="M150" s="94"/>
      <c r="N150" s="95"/>
      <c r="O150" s="96"/>
      <c r="P150" s="96"/>
      <c r="Q150" s="97"/>
      <c r="R150" s="98"/>
      <c r="S150" s="90"/>
      <c r="T150" s="90"/>
      <c r="U150" s="91"/>
      <c r="V150" s="129"/>
      <c r="W150" s="130"/>
      <c r="X150" s="130"/>
      <c r="Y150" s="131"/>
      <c r="Z150" s="92"/>
      <c r="AA150" s="93"/>
      <c r="AB150" s="93"/>
      <c r="AC150" s="93"/>
      <c r="AD150" s="94"/>
      <c r="AE150" s="99" t="str">
        <f t="shared" si="2"/>
        <v/>
      </c>
    </row>
    <row r="151" spans="1:31" x14ac:dyDescent="0.3">
      <c r="A151" s="86">
        <v>146</v>
      </c>
      <c r="B151" s="214"/>
      <c r="C151" s="215"/>
      <c r="D151" s="100"/>
      <c r="E151" s="88"/>
      <c r="F151" s="89"/>
      <c r="G151" s="90"/>
      <c r="H151" s="90"/>
      <c r="I151" s="91"/>
      <c r="J151" s="92"/>
      <c r="K151" s="93"/>
      <c r="L151" s="93"/>
      <c r="M151" s="94"/>
      <c r="N151" s="95"/>
      <c r="O151" s="96"/>
      <c r="P151" s="96"/>
      <c r="Q151" s="97"/>
      <c r="R151" s="98"/>
      <c r="S151" s="90"/>
      <c r="T151" s="90"/>
      <c r="U151" s="91"/>
      <c r="V151" s="129"/>
      <c r="W151" s="130"/>
      <c r="X151" s="130"/>
      <c r="Y151" s="131"/>
      <c r="Z151" s="92"/>
      <c r="AA151" s="93"/>
      <c r="AB151" s="93"/>
      <c r="AC151" s="93"/>
      <c r="AD151" s="94"/>
      <c r="AE151" s="99" t="str">
        <f t="shared" si="2"/>
        <v/>
      </c>
    </row>
    <row r="152" spans="1:31" x14ac:dyDescent="0.3">
      <c r="A152" s="86">
        <v>147</v>
      </c>
      <c r="B152" s="214"/>
      <c r="C152" s="215"/>
      <c r="D152" s="100"/>
      <c r="E152" s="88"/>
      <c r="F152" s="89"/>
      <c r="G152" s="90"/>
      <c r="H152" s="90"/>
      <c r="I152" s="91"/>
      <c r="J152" s="92"/>
      <c r="K152" s="93"/>
      <c r="L152" s="93"/>
      <c r="M152" s="94"/>
      <c r="N152" s="95"/>
      <c r="O152" s="96"/>
      <c r="P152" s="96"/>
      <c r="Q152" s="97"/>
      <c r="R152" s="98"/>
      <c r="S152" s="90"/>
      <c r="T152" s="90"/>
      <c r="U152" s="91"/>
      <c r="V152" s="129"/>
      <c r="W152" s="130"/>
      <c r="X152" s="130"/>
      <c r="Y152" s="131"/>
      <c r="Z152" s="92"/>
      <c r="AA152" s="93"/>
      <c r="AB152" s="93"/>
      <c r="AC152" s="93"/>
      <c r="AD152" s="94"/>
      <c r="AE152" s="99" t="str">
        <f t="shared" si="2"/>
        <v/>
      </c>
    </row>
    <row r="153" spans="1:31" x14ac:dyDescent="0.3">
      <c r="A153" s="86">
        <v>148</v>
      </c>
      <c r="B153" s="214"/>
      <c r="C153" s="215"/>
      <c r="D153" s="100"/>
      <c r="E153" s="88"/>
      <c r="F153" s="89"/>
      <c r="G153" s="90"/>
      <c r="H153" s="90"/>
      <c r="I153" s="91"/>
      <c r="J153" s="92"/>
      <c r="K153" s="93"/>
      <c r="L153" s="93"/>
      <c r="M153" s="94"/>
      <c r="N153" s="95"/>
      <c r="O153" s="96"/>
      <c r="P153" s="96"/>
      <c r="Q153" s="97"/>
      <c r="R153" s="98"/>
      <c r="S153" s="90"/>
      <c r="T153" s="90"/>
      <c r="U153" s="91"/>
      <c r="V153" s="129"/>
      <c r="W153" s="130"/>
      <c r="X153" s="130"/>
      <c r="Y153" s="131"/>
      <c r="Z153" s="92"/>
      <c r="AA153" s="93"/>
      <c r="AB153" s="93"/>
      <c r="AC153" s="93"/>
      <c r="AD153" s="94"/>
      <c r="AE153" s="99" t="str">
        <f t="shared" si="2"/>
        <v/>
      </c>
    </row>
    <row r="154" spans="1:31" x14ac:dyDescent="0.3">
      <c r="A154" s="86">
        <v>149</v>
      </c>
      <c r="B154" s="214"/>
      <c r="C154" s="215"/>
      <c r="D154" s="100"/>
      <c r="E154" s="88"/>
      <c r="F154" s="89"/>
      <c r="G154" s="90"/>
      <c r="H154" s="90"/>
      <c r="I154" s="91"/>
      <c r="J154" s="92"/>
      <c r="K154" s="93"/>
      <c r="L154" s="93"/>
      <c r="M154" s="94"/>
      <c r="N154" s="95"/>
      <c r="O154" s="96"/>
      <c r="P154" s="96"/>
      <c r="Q154" s="97"/>
      <c r="R154" s="98"/>
      <c r="S154" s="90"/>
      <c r="T154" s="90"/>
      <c r="U154" s="91"/>
      <c r="V154" s="129"/>
      <c r="W154" s="130"/>
      <c r="X154" s="130"/>
      <c r="Y154" s="131"/>
      <c r="Z154" s="92"/>
      <c r="AA154" s="93"/>
      <c r="AB154" s="93"/>
      <c r="AC154" s="93"/>
      <c r="AD154" s="94"/>
      <c r="AE154" s="99" t="str">
        <f t="shared" si="2"/>
        <v/>
      </c>
    </row>
    <row r="155" spans="1:31" x14ac:dyDescent="0.3">
      <c r="A155" s="86">
        <v>150</v>
      </c>
      <c r="B155" s="214"/>
      <c r="C155" s="215"/>
      <c r="D155" s="100"/>
      <c r="E155" s="88"/>
      <c r="F155" s="89"/>
      <c r="G155" s="90"/>
      <c r="H155" s="90"/>
      <c r="I155" s="91"/>
      <c r="J155" s="92"/>
      <c r="K155" s="93"/>
      <c r="L155" s="93"/>
      <c r="M155" s="94"/>
      <c r="N155" s="95"/>
      <c r="O155" s="96"/>
      <c r="P155" s="96"/>
      <c r="Q155" s="97"/>
      <c r="R155" s="98"/>
      <c r="S155" s="90"/>
      <c r="T155" s="90"/>
      <c r="U155" s="91"/>
      <c r="V155" s="129"/>
      <c r="W155" s="130"/>
      <c r="X155" s="130"/>
      <c r="Y155" s="131"/>
      <c r="Z155" s="92"/>
      <c r="AA155" s="93"/>
      <c r="AB155" s="93"/>
      <c r="AC155" s="93"/>
      <c r="AD155" s="94"/>
      <c r="AE155" s="99" t="str">
        <f t="shared" si="2"/>
        <v/>
      </c>
    </row>
    <row r="156" spans="1:31" x14ac:dyDescent="0.3">
      <c r="A156" s="86">
        <v>151</v>
      </c>
      <c r="B156" s="214"/>
      <c r="C156" s="215"/>
      <c r="D156" s="100"/>
      <c r="E156" s="88"/>
      <c r="F156" s="89"/>
      <c r="G156" s="90"/>
      <c r="H156" s="90"/>
      <c r="I156" s="91"/>
      <c r="J156" s="92"/>
      <c r="K156" s="93"/>
      <c r="L156" s="93"/>
      <c r="M156" s="94"/>
      <c r="N156" s="95"/>
      <c r="O156" s="96"/>
      <c r="P156" s="96"/>
      <c r="Q156" s="97"/>
      <c r="R156" s="98"/>
      <c r="S156" s="90"/>
      <c r="T156" s="90"/>
      <c r="U156" s="91"/>
      <c r="V156" s="129"/>
      <c r="W156" s="130"/>
      <c r="X156" s="130"/>
      <c r="Y156" s="131"/>
      <c r="Z156" s="92"/>
      <c r="AA156" s="93"/>
      <c r="AB156" s="93"/>
      <c r="AC156" s="93"/>
      <c r="AD156" s="94"/>
      <c r="AE156" s="99" t="str">
        <f t="shared" si="2"/>
        <v/>
      </c>
    </row>
    <row r="157" spans="1:31" x14ac:dyDescent="0.3">
      <c r="A157" s="86">
        <v>152</v>
      </c>
      <c r="B157" s="214"/>
      <c r="C157" s="215"/>
      <c r="D157" s="100"/>
      <c r="E157" s="88"/>
      <c r="F157" s="89"/>
      <c r="G157" s="90"/>
      <c r="H157" s="90"/>
      <c r="I157" s="91"/>
      <c r="J157" s="92"/>
      <c r="K157" s="93"/>
      <c r="L157" s="93"/>
      <c r="M157" s="94"/>
      <c r="N157" s="95"/>
      <c r="O157" s="96"/>
      <c r="P157" s="96"/>
      <c r="Q157" s="97"/>
      <c r="R157" s="98"/>
      <c r="S157" s="90"/>
      <c r="T157" s="90"/>
      <c r="U157" s="91"/>
      <c r="V157" s="129"/>
      <c r="W157" s="130"/>
      <c r="X157" s="130"/>
      <c r="Y157" s="131"/>
      <c r="Z157" s="92"/>
      <c r="AA157" s="93"/>
      <c r="AB157" s="93"/>
      <c r="AC157" s="93"/>
      <c r="AD157" s="94"/>
      <c r="AE157" s="99" t="str">
        <f t="shared" si="2"/>
        <v/>
      </c>
    </row>
    <row r="158" spans="1:31" x14ac:dyDescent="0.3">
      <c r="A158" s="86">
        <v>153</v>
      </c>
      <c r="B158" s="214"/>
      <c r="C158" s="215"/>
      <c r="D158" s="100"/>
      <c r="E158" s="88"/>
      <c r="F158" s="89"/>
      <c r="G158" s="90"/>
      <c r="H158" s="90"/>
      <c r="I158" s="91"/>
      <c r="J158" s="92"/>
      <c r="K158" s="93"/>
      <c r="L158" s="93"/>
      <c r="M158" s="94"/>
      <c r="N158" s="95"/>
      <c r="O158" s="96"/>
      <c r="P158" s="96"/>
      <c r="Q158" s="97"/>
      <c r="R158" s="98"/>
      <c r="S158" s="90"/>
      <c r="T158" s="90"/>
      <c r="U158" s="91"/>
      <c r="V158" s="129"/>
      <c r="W158" s="130"/>
      <c r="X158" s="130"/>
      <c r="Y158" s="131"/>
      <c r="Z158" s="92"/>
      <c r="AA158" s="93"/>
      <c r="AB158" s="93"/>
      <c r="AC158" s="93"/>
      <c r="AD158" s="94"/>
      <c r="AE158" s="99" t="str">
        <f t="shared" si="2"/>
        <v/>
      </c>
    </row>
    <row r="159" spans="1:31" x14ac:dyDescent="0.3">
      <c r="A159" s="86">
        <v>154</v>
      </c>
      <c r="B159" s="214"/>
      <c r="C159" s="215"/>
      <c r="D159" s="100"/>
      <c r="E159" s="88"/>
      <c r="F159" s="89"/>
      <c r="G159" s="90"/>
      <c r="H159" s="90"/>
      <c r="I159" s="91"/>
      <c r="J159" s="92"/>
      <c r="K159" s="93"/>
      <c r="L159" s="93"/>
      <c r="M159" s="94"/>
      <c r="N159" s="95"/>
      <c r="O159" s="96"/>
      <c r="P159" s="96"/>
      <c r="Q159" s="97"/>
      <c r="R159" s="98"/>
      <c r="S159" s="90"/>
      <c r="T159" s="90"/>
      <c r="U159" s="91"/>
      <c r="V159" s="129"/>
      <c r="W159" s="130"/>
      <c r="X159" s="130"/>
      <c r="Y159" s="131"/>
      <c r="Z159" s="92"/>
      <c r="AA159" s="93"/>
      <c r="AB159" s="93"/>
      <c r="AC159" s="93"/>
      <c r="AD159" s="94"/>
      <c r="AE159" s="99" t="str">
        <f t="shared" si="2"/>
        <v/>
      </c>
    </row>
    <row r="160" spans="1:31" x14ac:dyDescent="0.3">
      <c r="A160" s="86">
        <v>155</v>
      </c>
      <c r="B160" s="214"/>
      <c r="C160" s="215"/>
      <c r="D160" s="100"/>
      <c r="E160" s="88"/>
      <c r="F160" s="89"/>
      <c r="G160" s="90"/>
      <c r="H160" s="90"/>
      <c r="I160" s="91"/>
      <c r="J160" s="92"/>
      <c r="K160" s="93"/>
      <c r="L160" s="93"/>
      <c r="M160" s="94"/>
      <c r="N160" s="95"/>
      <c r="O160" s="96"/>
      <c r="P160" s="96"/>
      <c r="Q160" s="97"/>
      <c r="R160" s="98"/>
      <c r="S160" s="90"/>
      <c r="T160" s="90"/>
      <c r="U160" s="91"/>
      <c r="V160" s="129"/>
      <c r="W160" s="130"/>
      <c r="X160" s="130"/>
      <c r="Y160" s="131"/>
      <c r="Z160" s="92"/>
      <c r="AA160" s="93"/>
      <c r="AB160" s="93"/>
      <c r="AC160" s="93"/>
      <c r="AD160" s="94"/>
      <c r="AE160" s="99" t="str">
        <f t="shared" si="2"/>
        <v/>
      </c>
    </row>
    <row r="161" spans="1:31" x14ac:dyDescent="0.3">
      <c r="A161" s="86">
        <v>156</v>
      </c>
      <c r="B161" s="214"/>
      <c r="C161" s="215"/>
      <c r="D161" s="100"/>
      <c r="E161" s="88"/>
      <c r="F161" s="89"/>
      <c r="G161" s="90"/>
      <c r="H161" s="90"/>
      <c r="I161" s="91"/>
      <c r="J161" s="92"/>
      <c r="K161" s="93"/>
      <c r="L161" s="93"/>
      <c r="M161" s="94"/>
      <c r="N161" s="95"/>
      <c r="O161" s="96"/>
      <c r="P161" s="96"/>
      <c r="Q161" s="97"/>
      <c r="R161" s="98"/>
      <c r="S161" s="90"/>
      <c r="T161" s="90"/>
      <c r="U161" s="91"/>
      <c r="V161" s="129"/>
      <c r="W161" s="130"/>
      <c r="X161" s="130"/>
      <c r="Y161" s="131"/>
      <c r="Z161" s="92"/>
      <c r="AA161" s="93"/>
      <c r="AB161" s="93"/>
      <c r="AC161" s="93"/>
      <c r="AD161" s="94"/>
      <c r="AE161" s="99" t="str">
        <f t="shared" si="2"/>
        <v/>
      </c>
    </row>
    <row r="162" spans="1:31" x14ac:dyDescent="0.3">
      <c r="A162" s="86">
        <v>157</v>
      </c>
      <c r="B162" s="214"/>
      <c r="C162" s="215"/>
      <c r="D162" s="100"/>
      <c r="E162" s="88"/>
      <c r="F162" s="89"/>
      <c r="G162" s="90"/>
      <c r="H162" s="90"/>
      <c r="I162" s="91"/>
      <c r="J162" s="92"/>
      <c r="K162" s="93"/>
      <c r="L162" s="93"/>
      <c r="M162" s="94"/>
      <c r="N162" s="95"/>
      <c r="O162" s="96"/>
      <c r="P162" s="96"/>
      <c r="Q162" s="97"/>
      <c r="R162" s="98"/>
      <c r="S162" s="90"/>
      <c r="T162" s="90"/>
      <c r="U162" s="91"/>
      <c r="V162" s="129"/>
      <c r="W162" s="130"/>
      <c r="X162" s="130"/>
      <c r="Y162" s="131"/>
      <c r="Z162" s="92"/>
      <c r="AA162" s="93"/>
      <c r="AB162" s="93"/>
      <c r="AC162" s="93"/>
      <c r="AD162" s="94"/>
      <c r="AE162" s="99" t="str">
        <f t="shared" si="2"/>
        <v/>
      </c>
    </row>
    <row r="163" spans="1:31" x14ac:dyDescent="0.3">
      <c r="A163" s="86">
        <v>158</v>
      </c>
      <c r="B163" s="214"/>
      <c r="C163" s="215"/>
      <c r="D163" s="100"/>
      <c r="E163" s="88"/>
      <c r="F163" s="89"/>
      <c r="G163" s="90"/>
      <c r="H163" s="90"/>
      <c r="I163" s="91"/>
      <c r="J163" s="92"/>
      <c r="K163" s="93"/>
      <c r="L163" s="93"/>
      <c r="M163" s="94"/>
      <c r="N163" s="95"/>
      <c r="O163" s="96"/>
      <c r="P163" s="96"/>
      <c r="Q163" s="97"/>
      <c r="R163" s="98"/>
      <c r="S163" s="90"/>
      <c r="T163" s="90"/>
      <c r="U163" s="91"/>
      <c r="V163" s="129"/>
      <c r="W163" s="130"/>
      <c r="X163" s="130"/>
      <c r="Y163" s="131"/>
      <c r="Z163" s="92"/>
      <c r="AA163" s="93"/>
      <c r="AB163" s="93"/>
      <c r="AC163" s="93"/>
      <c r="AD163" s="94"/>
      <c r="AE163" s="99" t="str">
        <f t="shared" si="2"/>
        <v/>
      </c>
    </row>
    <row r="164" spans="1:31" x14ac:dyDescent="0.3">
      <c r="A164" s="86">
        <v>159</v>
      </c>
      <c r="B164" s="214"/>
      <c r="C164" s="215"/>
      <c r="D164" s="100"/>
      <c r="E164" s="88"/>
      <c r="F164" s="89"/>
      <c r="G164" s="90"/>
      <c r="H164" s="90"/>
      <c r="I164" s="91"/>
      <c r="J164" s="92"/>
      <c r="K164" s="93"/>
      <c r="L164" s="93"/>
      <c r="M164" s="94"/>
      <c r="N164" s="95"/>
      <c r="O164" s="96"/>
      <c r="P164" s="96"/>
      <c r="Q164" s="97"/>
      <c r="R164" s="98"/>
      <c r="S164" s="90"/>
      <c r="T164" s="90"/>
      <c r="U164" s="91"/>
      <c r="V164" s="129"/>
      <c r="W164" s="130"/>
      <c r="X164" s="130"/>
      <c r="Y164" s="131"/>
      <c r="Z164" s="92"/>
      <c r="AA164" s="93"/>
      <c r="AB164" s="93"/>
      <c r="AC164" s="93"/>
      <c r="AD164" s="94"/>
      <c r="AE164" s="99" t="str">
        <f t="shared" si="2"/>
        <v/>
      </c>
    </row>
    <row r="165" spans="1:31" x14ac:dyDescent="0.3">
      <c r="A165" s="86">
        <v>160</v>
      </c>
      <c r="B165" s="214"/>
      <c r="C165" s="215"/>
      <c r="D165" s="100"/>
      <c r="E165" s="88"/>
      <c r="F165" s="89"/>
      <c r="G165" s="90"/>
      <c r="H165" s="90"/>
      <c r="I165" s="91"/>
      <c r="J165" s="92"/>
      <c r="K165" s="93"/>
      <c r="L165" s="93"/>
      <c r="M165" s="94"/>
      <c r="N165" s="95"/>
      <c r="O165" s="96"/>
      <c r="P165" s="96"/>
      <c r="Q165" s="97"/>
      <c r="R165" s="98"/>
      <c r="S165" s="90"/>
      <c r="T165" s="90"/>
      <c r="U165" s="91"/>
      <c r="V165" s="129"/>
      <c r="W165" s="130"/>
      <c r="X165" s="130"/>
      <c r="Y165" s="131"/>
      <c r="Z165" s="92"/>
      <c r="AA165" s="93"/>
      <c r="AB165" s="93"/>
      <c r="AC165" s="93"/>
      <c r="AD165" s="94"/>
      <c r="AE165" s="99" t="str">
        <f t="shared" si="2"/>
        <v/>
      </c>
    </row>
    <row r="166" spans="1:31" x14ac:dyDescent="0.3">
      <c r="A166" s="86">
        <v>161</v>
      </c>
      <c r="B166" s="214"/>
      <c r="C166" s="215"/>
      <c r="D166" s="100"/>
      <c r="E166" s="88"/>
      <c r="F166" s="89"/>
      <c r="G166" s="90"/>
      <c r="H166" s="90"/>
      <c r="I166" s="91"/>
      <c r="J166" s="92"/>
      <c r="K166" s="93"/>
      <c r="L166" s="93"/>
      <c r="M166" s="94"/>
      <c r="N166" s="95"/>
      <c r="O166" s="96"/>
      <c r="P166" s="96"/>
      <c r="Q166" s="97"/>
      <c r="R166" s="98"/>
      <c r="S166" s="90"/>
      <c r="T166" s="90"/>
      <c r="U166" s="91"/>
      <c r="V166" s="129"/>
      <c r="W166" s="130"/>
      <c r="X166" s="130"/>
      <c r="Y166" s="131"/>
      <c r="Z166" s="92"/>
      <c r="AA166" s="93"/>
      <c r="AB166" s="93"/>
      <c r="AC166" s="93"/>
      <c r="AD166" s="94"/>
      <c r="AE166" s="99" t="str">
        <f t="shared" si="2"/>
        <v/>
      </c>
    </row>
    <row r="167" spans="1:31" x14ac:dyDescent="0.3">
      <c r="A167" s="86">
        <v>162</v>
      </c>
      <c r="B167" s="214"/>
      <c r="C167" s="215"/>
      <c r="D167" s="100"/>
      <c r="E167" s="88"/>
      <c r="F167" s="89"/>
      <c r="G167" s="90"/>
      <c r="H167" s="90"/>
      <c r="I167" s="91"/>
      <c r="J167" s="92"/>
      <c r="K167" s="93"/>
      <c r="L167" s="93"/>
      <c r="M167" s="94"/>
      <c r="N167" s="95"/>
      <c r="O167" s="96"/>
      <c r="P167" s="96"/>
      <c r="Q167" s="97"/>
      <c r="R167" s="98"/>
      <c r="S167" s="90"/>
      <c r="T167" s="90"/>
      <c r="U167" s="91"/>
      <c r="V167" s="129"/>
      <c r="W167" s="130"/>
      <c r="X167" s="130"/>
      <c r="Y167" s="131"/>
      <c r="Z167" s="92"/>
      <c r="AA167" s="93"/>
      <c r="AB167" s="93"/>
      <c r="AC167" s="93"/>
      <c r="AD167" s="94"/>
      <c r="AE167" s="99" t="str">
        <f t="shared" si="2"/>
        <v/>
      </c>
    </row>
    <row r="168" spans="1:31" x14ac:dyDescent="0.3">
      <c r="A168" s="86">
        <v>163</v>
      </c>
      <c r="B168" s="214"/>
      <c r="C168" s="215"/>
      <c r="D168" s="100"/>
      <c r="E168" s="88"/>
      <c r="F168" s="89"/>
      <c r="G168" s="90"/>
      <c r="H168" s="90"/>
      <c r="I168" s="91"/>
      <c r="J168" s="92"/>
      <c r="K168" s="93"/>
      <c r="L168" s="93"/>
      <c r="M168" s="94"/>
      <c r="N168" s="95"/>
      <c r="O168" s="96"/>
      <c r="P168" s="96"/>
      <c r="Q168" s="97"/>
      <c r="R168" s="98"/>
      <c r="S168" s="90"/>
      <c r="T168" s="90"/>
      <c r="U168" s="91"/>
      <c r="V168" s="129"/>
      <c r="W168" s="130"/>
      <c r="X168" s="130"/>
      <c r="Y168" s="131"/>
      <c r="Z168" s="92"/>
      <c r="AA168" s="93"/>
      <c r="AB168" s="93"/>
      <c r="AC168" s="93"/>
      <c r="AD168" s="94"/>
      <c r="AE168" s="99" t="str">
        <f t="shared" si="2"/>
        <v/>
      </c>
    </row>
    <row r="169" spans="1:31" x14ac:dyDescent="0.3">
      <c r="A169" s="86">
        <v>164</v>
      </c>
      <c r="B169" s="214"/>
      <c r="C169" s="215"/>
      <c r="D169" s="100"/>
      <c r="E169" s="88"/>
      <c r="F169" s="89"/>
      <c r="G169" s="90"/>
      <c r="H169" s="90"/>
      <c r="I169" s="91"/>
      <c r="J169" s="92"/>
      <c r="K169" s="93"/>
      <c r="L169" s="93"/>
      <c r="M169" s="94"/>
      <c r="N169" s="95"/>
      <c r="O169" s="96"/>
      <c r="P169" s="96"/>
      <c r="Q169" s="97"/>
      <c r="R169" s="98"/>
      <c r="S169" s="90"/>
      <c r="T169" s="90"/>
      <c r="U169" s="91"/>
      <c r="V169" s="129"/>
      <c r="W169" s="130"/>
      <c r="X169" s="130"/>
      <c r="Y169" s="131"/>
      <c r="Z169" s="92"/>
      <c r="AA169" s="93"/>
      <c r="AB169" s="93"/>
      <c r="AC169" s="93"/>
      <c r="AD169" s="94"/>
      <c r="AE169" s="99" t="str">
        <f t="shared" si="2"/>
        <v/>
      </c>
    </row>
    <row r="170" spans="1:31" x14ac:dyDescent="0.3">
      <c r="A170" s="86">
        <v>165</v>
      </c>
      <c r="B170" s="214"/>
      <c r="C170" s="215"/>
      <c r="D170" s="100"/>
      <c r="E170" s="88"/>
      <c r="F170" s="89"/>
      <c r="G170" s="90"/>
      <c r="H170" s="90"/>
      <c r="I170" s="91"/>
      <c r="J170" s="92"/>
      <c r="K170" s="93"/>
      <c r="L170" s="93"/>
      <c r="M170" s="94"/>
      <c r="N170" s="95"/>
      <c r="O170" s="96"/>
      <c r="P170" s="96"/>
      <c r="Q170" s="97"/>
      <c r="R170" s="98"/>
      <c r="S170" s="90"/>
      <c r="T170" s="90"/>
      <c r="U170" s="91"/>
      <c r="V170" s="129"/>
      <c r="W170" s="130"/>
      <c r="X170" s="130"/>
      <c r="Y170" s="131"/>
      <c r="Z170" s="92"/>
      <c r="AA170" s="93"/>
      <c r="AB170" s="93"/>
      <c r="AC170" s="93"/>
      <c r="AD170" s="94"/>
      <c r="AE170" s="99" t="str">
        <f t="shared" si="2"/>
        <v/>
      </c>
    </row>
    <row r="171" spans="1:31" x14ac:dyDescent="0.3">
      <c r="A171" s="86">
        <v>166</v>
      </c>
      <c r="B171" s="214"/>
      <c r="C171" s="215"/>
      <c r="D171" s="100"/>
      <c r="E171" s="88"/>
      <c r="F171" s="89"/>
      <c r="G171" s="90"/>
      <c r="H171" s="90"/>
      <c r="I171" s="91"/>
      <c r="J171" s="92"/>
      <c r="K171" s="93"/>
      <c r="L171" s="93"/>
      <c r="M171" s="94"/>
      <c r="N171" s="95"/>
      <c r="O171" s="96"/>
      <c r="P171" s="96"/>
      <c r="Q171" s="97"/>
      <c r="R171" s="98"/>
      <c r="S171" s="90"/>
      <c r="T171" s="90"/>
      <c r="U171" s="91"/>
      <c r="V171" s="129"/>
      <c r="W171" s="130"/>
      <c r="X171" s="130"/>
      <c r="Y171" s="131"/>
      <c r="Z171" s="92"/>
      <c r="AA171" s="93"/>
      <c r="AB171" s="93"/>
      <c r="AC171" s="93"/>
      <c r="AD171" s="94"/>
      <c r="AE171" s="99" t="str">
        <f t="shared" si="2"/>
        <v/>
      </c>
    </row>
    <row r="172" spans="1:31" x14ac:dyDescent="0.3">
      <c r="A172" s="86">
        <v>167</v>
      </c>
      <c r="B172" s="214"/>
      <c r="C172" s="215"/>
      <c r="D172" s="100"/>
      <c r="E172" s="88"/>
      <c r="F172" s="89"/>
      <c r="G172" s="90"/>
      <c r="H172" s="90"/>
      <c r="I172" s="91"/>
      <c r="J172" s="92"/>
      <c r="K172" s="93"/>
      <c r="L172" s="93"/>
      <c r="M172" s="94"/>
      <c r="N172" s="95"/>
      <c r="O172" s="96"/>
      <c r="P172" s="96"/>
      <c r="Q172" s="97"/>
      <c r="R172" s="98"/>
      <c r="S172" s="90"/>
      <c r="T172" s="90"/>
      <c r="U172" s="91"/>
      <c r="V172" s="129"/>
      <c r="W172" s="130"/>
      <c r="X172" s="130"/>
      <c r="Y172" s="131"/>
      <c r="Z172" s="92"/>
      <c r="AA172" s="93"/>
      <c r="AB172" s="93"/>
      <c r="AC172" s="93"/>
      <c r="AD172" s="94"/>
      <c r="AE172" s="99" t="str">
        <f t="shared" si="2"/>
        <v/>
      </c>
    </row>
    <row r="173" spans="1:31" x14ac:dyDescent="0.3">
      <c r="A173" s="86">
        <v>168</v>
      </c>
      <c r="B173" s="214"/>
      <c r="C173" s="215"/>
      <c r="D173" s="100"/>
      <c r="E173" s="88"/>
      <c r="F173" s="89"/>
      <c r="G173" s="90"/>
      <c r="H173" s="90"/>
      <c r="I173" s="91"/>
      <c r="J173" s="92"/>
      <c r="K173" s="93"/>
      <c r="L173" s="93"/>
      <c r="M173" s="94"/>
      <c r="N173" s="95"/>
      <c r="O173" s="96"/>
      <c r="P173" s="96"/>
      <c r="Q173" s="97"/>
      <c r="R173" s="98"/>
      <c r="S173" s="90"/>
      <c r="T173" s="90"/>
      <c r="U173" s="91"/>
      <c r="V173" s="129"/>
      <c r="W173" s="130"/>
      <c r="X173" s="130"/>
      <c r="Y173" s="131"/>
      <c r="Z173" s="92"/>
      <c r="AA173" s="93"/>
      <c r="AB173" s="93"/>
      <c r="AC173" s="93"/>
      <c r="AD173" s="94"/>
      <c r="AE173" s="99" t="str">
        <f t="shared" si="2"/>
        <v/>
      </c>
    </row>
    <row r="174" spans="1:31" x14ac:dyDescent="0.3">
      <c r="A174" s="86">
        <v>169</v>
      </c>
      <c r="B174" s="214"/>
      <c r="C174" s="215"/>
      <c r="D174" s="100"/>
      <c r="E174" s="88"/>
      <c r="F174" s="89"/>
      <c r="G174" s="90"/>
      <c r="H174" s="90"/>
      <c r="I174" s="91"/>
      <c r="J174" s="92"/>
      <c r="K174" s="93"/>
      <c r="L174" s="93"/>
      <c r="M174" s="94"/>
      <c r="N174" s="95"/>
      <c r="O174" s="96"/>
      <c r="P174" s="96"/>
      <c r="Q174" s="97"/>
      <c r="R174" s="98"/>
      <c r="S174" s="90"/>
      <c r="T174" s="90"/>
      <c r="U174" s="91"/>
      <c r="V174" s="129"/>
      <c r="W174" s="130"/>
      <c r="X174" s="130"/>
      <c r="Y174" s="131"/>
      <c r="Z174" s="92"/>
      <c r="AA174" s="93"/>
      <c r="AB174" s="93"/>
      <c r="AC174" s="93"/>
      <c r="AD174" s="94"/>
      <c r="AE174" s="99" t="str">
        <f t="shared" si="2"/>
        <v/>
      </c>
    </row>
    <row r="175" spans="1:31" x14ac:dyDescent="0.3">
      <c r="A175" s="86">
        <v>170</v>
      </c>
      <c r="B175" s="214"/>
      <c r="C175" s="215"/>
      <c r="D175" s="100"/>
      <c r="E175" s="88"/>
      <c r="F175" s="89"/>
      <c r="G175" s="90"/>
      <c r="H175" s="90"/>
      <c r="I175" s="91"/>
      <c r="J175" s="92"/>
      <c r="K175" s="93"/>
      <c r="L175" s="93"/>
      <c r="M175" s="94"/>
      <c r="N175" s="95"/>
      <c r="O175" s="96"/>
      <c r="P175" s="96"/>
      <c r="Q175" s="97"/>
      <c r="R175" s="98"/>
      <c r="S175" s="90"/>
      <c r="T175" s="90"/>
      <c r="U175" s="91"/>
      <c r="V175" s="129"/>
      <c r="W175" s="130"/>
      <c r="X175" s="130"/>
      <c r="Y175" s="131"/>
      <c r="Z175" s="92"/>
      <c r="AA175" s="93"/>
      <c r="AB175" s="93"/>
      <c r="AC175" s="93"/>
      <c r="AD175" s="94"/>
      <c r="AE175" s="99" t="str">
        <f t="shared" si="2"/>
        <v/>
      </c>
    </row>
    <row r="176" spans="1:31" x14ac:dyDescent="0.3">
      <c r="A176" s="86">
        <v>171</v>
      </c>
      <c r="B176" s="214"/>
      <c r="C176" s="215"/>
      <c r="D176" s="100"/>
      <c r="E176" s="88"/>
      <c r="F176" s="89"/>
      <c r="G176" s="90"/>
      <c r="H176" s="90"/>
      <c r="I176" s="91"/>
      <c r="J176" s="92"/>
      <c r="K176" s="93"/>
      <c r="L176" s="93"/>
      <c r="M176" s="94"/>
      <c r="N176" s="95"/>
      <c r="O176" s="96"/>
      <c r="P176" s="96"/>
      <c r="Q176" s="97"/>
      <c r="R176" s="98"/>
      <c r="S176" s="90"/>
      <c r="T176" s="90"/>
      <c r="U176" s="91"/>
      <c r="V176" s="129"/>
      <c r="W176" s="130"/>
      <c r="X176" s="130"/>
      <c r="Y176" s="131"/>
      <c r="Z176" s="92"/>
      <c r="AA176" s="93"/>
      <c r="AB176" s="93"/>
      <c r="AC176" s="93"/>
      <c r="AD176" s="94"/>
      <c r="AE176" s="99" t="str">
        <f t="shared" si="2"/>
        <v/>
      </c>
    </row>
    <row r="177" spans="1:31" x14ac:dyDescent="0.3">
      <c r="A177" s="86">
        <v>172</v>
      </c>
      <c r="B177" s="214"/>
      <c r="C177" s="215"/>
      <c r="D177" s="100"/>
      <c r="E177" s="88"/>
      <c r="F177" s="89"/>
      <c r="G177" s="90"/>
      <c r="H177" s="90"/>
      <c r="I177" s="91"/>
      <c r="J177" s="92"/>
      <c r="K177" s="93"/>
      <c r="L177" s="93"/>
      <c r="M177" s="94"/>
      <c r="N177" s="95"/>
      <c r="O177" s="96"/>
      <c r="P177" s="96"/>
      <c r="Q177" s="97"/>
      <c r="R177" s="98"/>
      <c r="S177" s="90"/>
      <c r="T177" s="90"/>
      <c r="U177" s="91"/>
      <c r="V177" s="129"/>
      <c r="W177" s="130"/>
      <c r="X177" s="130"/>
      <c r="Y177" s="131"/>
      <c r="Z177" s="92"/>
      <c r="AA177" s="93"/>
      <c r="AB177" s="93"/>
      <c r="AC177" s="93"/>
      <c r="AD177" s="94"/>
      <c r="AE177" s="99" t="str">
        <f t="shared" si="2"/>
        <v/>
      </c>
    </row>
    <row r="178" spans="1:31" x14ac:dyDescent="0.3">
      <c r="A178" s="86">
        <v>173</v>
      </c>
      <c r="B178" s="214"/>
      <c r="C178" s="215"/>
      <c r="D178" s="100"/>
      <c r="E178" s="88"/>
      <c r="F178" s="89"/>
      <c r="G178" s="90"/>
      <c r="H178" s="90"/>
      <c r="I178" s="91"/>
      <c r="J178" s="92"/>
      <c r="K178" s="93"/>
      <c r="L178" s="93"/>
      <c r="M178" s="94"/>
      <c r="N178" s="95"/>
      <c r="O178" s="96"/>
      <c r="P178" s="96"/>
      <c r="Q178" s="97"/>
      <c r="R178" s="98"/>
      <c r="S178" s="90"/>
      <c r="T178" s="90"/>
      <c r="U178" s="91"/>
      <c r="V178" s="129"/>
      <c r="W178" s="130"/>
      <c r="X178" s="130"/>
      <c r="Y178" s="131"/>
      <c r="Z178" s="92"/>
      <c r="AA178" s="93"/>
      <c r="AB178" s="93"/>
      <c r="AC178" s="93"/>
      <c r="AD178" s="94"/>
      <c r="AE178" s="99" t="str">
        <f t="shared" si="2"/>
        <v/>
      </c>
    </row>
    <row r="179" spans="1:31" x14ac:dyDescent="0.3">
      <c r="A179" s="86">
        <v>174</v>
      </c>
      <c r="B179" s="214"/>
      <c r="C179" s="215"/>
      <c r="D179" s="100"/>
      <c r="E179" s="88"/>
      <c r="F179" s="89"/>
      <c r="G179" s="90"/>
      <c r="H179" s="90"/>
      <c r="I179" s="91"/>
      <c r="J179" s="92"/>
      <c r="K179" s="93"/>
      <c r="L179" s="93"/>
      <c r="M179" s="94"/>
      <c r="N179" s="95"/>
      <c r="O179" s="96"/>
      <c r="P179" s="96"/>
      <c r="Q179" s="97"/>
      <c r="R179" s="98"/>
      <c r="S179" s="90"/>
      <c r="T179" s="90"/>
      <c r="U179" s="91"/>
      <c r="V179" s="129"/>
      <c r="W179" s="130"/>
      <c r="X179" s="130"/>
      <c r="Y179" s="131"/>
      <c r="Z179" s="92"/>
      <c r="AA179" s="93"/>
      <c r="AB179" s="93"/>
      <c r="AC179" s="93"/>
      <c r="AD179" s="94"/>
      <c r="AE179" s="99" t="str">
        <f t="shared" si="2"/>
        <v/>
      </c>
    </row>
    <row r="180" spans="1:31" x14ac:dyDescent="0.3">
      <c r="A180" s="86">
        <v>175</v>
      </c>
      <c r="B180" s="214"/>
      <c r="C180" s="215"/>
      <c r="D180" s="100"/>
      <c r="E180" s="88"/>
      <c r="F180" s="89"/>
      <c r="G180" s="90"/>
      <c r="H180" s="90"/>
      <c r="I180" s="91"/>
      <c r="J180" s="92"/>
      <c r="K180" s="93"/>
      <c r="L180" s="93"/>
      <c r="M180" s="94"/>
      <c r="N180" s="95"/>
      <c r="O180" s="96"/>
      <c r="P180" s="96"/>
      <c r="Q180" s="97"/>
      <c r="R180" s="98"/>
      <c r="S180" s="90"/>
      <c r="T180" s="90"/>
      <c r="U180" s="91"/>
      <c r="V180" s="129"/>
      <c r="W180" s="130"/>
      <c r="X180" s="130"/>
      <c r="Y180" s="131"/>
      <c r="Z180" s="92"/>
      <c r="AA180" s="93"/>
      <c r="AB180" s="93"/>
      <c r="AC180" s="93"/>
      <c r="AD180" s="94"/>
      <c r="AE180" s="99" t="str">
        <f t="shared" si="2"/>
        <v/>
      </c>
    </row>
    <row r="181" spans="1:31" x14ac:dyDescent="0.3">
      <c r="A181" s="86">
        <v>176</v>
      </c>
      <c r="B181" s="214"/>
      <c r="C181" s="215"/>
      <c r="D181" s="100"/>
      <c r="E181" s="88"/>
      <c r="F181" s="89"/>
      <c r="G181" s="90"/>
      <c r="H181" s="90"/>
      <c r="I181" s="91"/>
      <c r="J181" s="92"/>
      <c r="K181" s="93"/>
      <c r="L181" s="93"/>
      <c r="M181" s="94"/>
      <c r="N181" s="95"/>
      <c r="O181" s="96"/>
      <c r="P181" s="96"/>
      <c r="Q181" s="97"/>
      <c r="R181" s="98"/>
      <c r="S181" s="90"/>
      <c r="T181" s="90"/>
      <c r="U181" s="91"/>
      <c r="V181" s="129"/>
      <c r="W181" s="130"/>
      <c r="X181" s="130"/>
      <c r="Y181" s="131"/>
      <c r="Z181" s="92"/>
      <c r="AA181" s="93"/>
      <c r="AB181" s="93"/>
      <c r="AC181" s="93"/>
      <c r="AD181" s="94"/>
      <c r="AE181" s="99" t="str">
        <f t="shared" si="2"/>
        <v/>
      </c>
    </row>
    <row r="182" spans="1:31" x14ac:dyDescent="0.3">
      <c r="A182" s="86">
        <v>177</v>
      </c>
      <c r="B182" s="214"/>
      <c r="C182" s="215"/>
      <c r="D182" s="100"/>
      <c r="E182" s="88"/>
      <c r="F182" s="89"/>
      <c r="G182" s="90"/>
      <c r="H182" s="90"/>
      <c r="I182" s="91"/>
      <c r="J182" s="92"/>
      <c r="K182" s="93"/>
      <c r="L182" s="93"/>
      <c r="M182" s="94"/>
      <c r="N182" s="95"/>
      <c r="O182" s="96"/>
      <c r="P182" s="96"/>
      <c r="Q182" s="97"/>
      <c r="R182" s="98"/>
      <c r="S182" s="90"/>
      <c r="T182" s="90"/>
      <c r="U182" s="91"/>
      <c r="V182" s="129"/>
      <c r="W182" s="130"/>
      <c r="X182" s="130"/>
      <c r="Y182" s="131"/>
      <c r="Z182" s="92"/>
      <c r="AA182" s="93"/>
      <c r="AB182" s="93"/>
      <c r="AC182" s="93"/>
      <c r="AD182" s="94"/>
      <c r="AE182" s="99" t="str">
        <f t="shared" si="2"/>
        <v/>
      </c>
    </row>
    <row r="183" spans="1:31" x14ac:dyDescent="0.3">
      <c r="A183" s="86">
        <v>178</v>
      </c>
      <c r="B183" s="214"/>
      <c r="C183" s="215"/>
      <c r="D183" s="100"/>
      <c r="E183" s="88"/>
      <c r="F183" s="89"/>
      <c r="G183" s="90"/>
      <c r="H183" s="90"/>
      <c r="I183" s="91"/>
      <c r="J183" s="92"/>
      <c r="K183" s="93"/>
      <c r="L183" s="93"/>
      <c r="M183" s="94"/>
      <c r="N183" s="95"/>
      <c r="O183" s="96"/>
      <c r="P183" s="96"/>
      <c r="Q183" s="97"/>
      <c r="R183" s="98"/>
      <c r="S183" s="90"/>
      <c r="T183" s="90"/>
      <c r="U183" s="91"/>
      <c r="V183" s="129"/>
      <c r="W183" s="130"/>
      <c r="X183" s="130"/>
      <c r="Y183" s="131"/>
      <c r="Z183" s="92"/>
      <c r="AA183" s="93"/>
      <c r="AB183" s="93"/>
      <c r="AC183" s="93"/>
      <c r="AD183" s="94"/>
      <c r="AE183" s="99" t="str">
        <f t="shared" si="2"/>
        <v/>
      </c>
    </row>
    <row r="184" spans="1:31" x14ac:dyDescent="0.3">
      <c r="A184" s="86">
        <v>179</v>
      </c>
      <c r="B184" s="214"/>
      <c r="C184" s="215"/>
      <c r="D184" s="100"/>
      <c r="E184" s="88"/>
      <c r="F184" s="89"/>
      <c r="G184" s="90"/>
      <c r="H184" s="90"/>
      <c r="I184" s="91"/>
      <c r="J184" s="92"/>
      <c r="K184" s="93"/>
      <c r="L184" s="93"/>
      <c r="M184" s="94"/>
      <c r="N184" s="95"/>
      <c r="O184" s="96"/>
      <c r="P184" s="96"/>
      <c r="Q184" s="97"/>
      <c r="R184" s="98"/>
      <c r="S184" s="90"/>
      <c r="T184" s="90"/>
      <c r="U184" s="91"/>
      <c r="V184" s="129"/>
      <c r="W184" s="130"/>
      <c r="X184" s="130"/>
      <c r="Y184" s="131"/>
      <c r="Z184" s="92"/>
      <c r="AA184" s="93"/>
      <c r="AB184" s="93"/>
      <c r="AC184" s="93"/>
      <c r="AD184" s="94"/>
      <c r="AE184" s="99" t="str">
        <f t="shared" si="2"/>
        <v/>
      </c>
    </row>
    <row r="185" spans="1:31" x14ac:dyDescent="0.3">
      <c r="A185" s="86">
        <v>180</v>
      </c>
      <c r="B185" s="214"/>
      <c r="C185" s="215"/>
      <c r="D185" s="100"/>
      <c r="E185" s="88"/>
      <c r="F185" s="89"/>
      <c r="G185" s="90"/>
      <c r="H185" s="90"/>
      <c r="I185" s="91"/>
      <c r="J185" s="92"/>
      <c r="K185" s="93"/>
      <c r="L185" s="93"/>
      <c r="M185" s="94"/>
      <c r="N185" s="95"/>
      <c r="O185" s="96"/>
      <c r="P185" s="96"/>
      <c r="Q185" s="97"/>
      <c r="R185" s="98"/>
      <c r="S185" s="90"/>
      <c r="T185" s="90"/>
      <c r="U185" s="91"/>
      <c r="V185" s="129"/>
      <c r="W185" s="130"/>
      <c r="X185" s="130"/>
      <c r="Y185" s="131"/>
      <c r="Z185" s="92"/>
      <c r="AA185" s="93"/>
      <c r="AB185" s="93"/>
      <c r="AC185" s="93"/>
      <c r="AD185" s="94"/>
      <c r="AE185" s="99" t="str">
        <f t="shared" si="2"/>
        <v/>
      </c>
    </row>
    <row r="186" spans="1:31" x14ac:dyDescent="0.3">
      <c r="A186" s="86">
        <v>181</v>
      </c>
      <c r="B186" s="214"/>
      <c r="C186" s="215"/>
      <c r="D186" s="100"/>
      <c r="E186" s="88"/>
      <c r="F186" s="89"/>
      <c r="G186" s="90"/>
      <c r="H186" s="90"/>
      <c r="I186" s="91"/>
      <c r="J186" s="92"/>
      <c r="K186" s="93"/>
      <c r="L186" s="93"/>
      <c r="M186" s="94"/>
      <c r="N186" s="95"/>
      <c r="O186" s="96"/>
      <c r="P186" s="96"/>
      <c r="Q186" s="97"/>
      <c r="R186" s="98"/>
      <c r="S186" s="90"/>
      <c r="T186" s="90"/>
      <c r="U186" s="91"/>
      <c r="V186" s="129"/>
      <c r="W186" s="130"/>
      <c r="X186" s="130"/>
      <c r="Y186" s="131"/>
      <c r="Z186" s="92"/>
      <c r="AA186" s="93"/>
      <c r="AB186" s="93"/>
      <c r="AC186" s="93"/>
      <c r="AD186" s="94"/>
      <c r="AE186" s="99" t="str">
        <f t="shared" si="2"/>
        <v/>
      </c>
    </row>
    <row r="187" spans="1:31" x14ac:dyDescent="0.3">
      <c r="A187" s="86">
        <v>182</v>
      </c>
      <c r="B187" s="214"/>
      <c r="C187" s="215"/>
      <c r="D187" s="100"/>
      <c r="E187" s="88"/>
      <c r="F187" s="89"/>
      <c r="G187" s="90"/>
      <c r="H187" s="90"/>
      <c r="I187" s="91"/>
      <c r="J187" s="92"/>
      <c r="K187" s="93"/>
      <c r="L187" s="93"/>
      <c r="M187" s="94"/>
      <c r="N187" s="95"/>
      <c r="O187" s="96"/>
      <c r="P187" s="96"/>
      <c r="Q187" s="97"/>
      <c r="R187" s="98"/>
      <c r="S187" s="90"/>
      <c r="T187" s="90"/>
      <c r="U187" s="91"/>
      <c r="V187" s="129"/>
      <c r="W187" s="130"/>
      <c r="X187" s="130"/>
      <c r="Y187" s="131"/>
      <c r="Z187" s="92"/>
      <c r="AA187" s="93"/>
      <c r="AB187" s="93"/>
      <c r="AC187" s="93"/>
      <c r="AD187" s="94"/>
      <c r="AE187" s="99" t="str">
        <f t="shared" si="2"/>
        <v/>
      </c>
    </row>
    <row r="188" spans="1:31" x14ac:dyDescent="0.3">
      <c r="A188" s="86">
        <v>183</v>
      </c>
      <c r="B188" s="214"/>
      <c r="C188" s="215"/>
      <c r="D188" s="100"/>
      <c r="E188" s="88"/>
      <c r="F188" s="89"/>
      <c r="G188" s="90"/>
      <c r="H188" s="90"/>
      <c r="I188" s="91"/>
      <c r="J188" s="92"/>
      <c r="K188" s="93"/>
      <c r="L188" s="93"/>
      <c r="M188" s="94"/>
      <c r="N188" s="95"/>
      <c r="O188" s="96"/>
      <c r="P188" s="96"/>
      <c r="Q188" s="97"/>
      <c r="R188" s="98"/>
      <c r="S188" s="90"/>
      <c r="T188" s="90"/>
      <c r="U188" s="91"/>
      <c r="V188" s="129"/>
      <c r="W188" s="130"/>
      <c r="X188" s="130"/>
      <c r="Y188" s="131"/>
      <c r="Z188" s="92"/>
      <c r="AA188" s="93"/>
      <c r="AB188" s="93"/>
      <c r="AC188" s="93"/>
      <c r="AD188" s="94"/>
      <c r="AE188" s="99" t="str">
        <f t="shared" si="2"/>
        <v/>
      </c>
    </row>
    <row r="189" spans="1:31" x14ac:dyDescent="0.3">
      <c r="A189" s="86">
        <v>184</v>
      </c>
      <c r="B189" s="214"/>
      <c r="C189" s="215"/>
      <c r="D189" s="100"/>
      <c r="E189" s="88"/>
      <c r="F189" s="89"/>
      <c r="G189" s="90"/>
      <c r="H189" s="90"/>
      <c r="I189" s="91"/>
      <c r="J189" s="92"/>
      <c r="K189" s="93"/>
      <c r="L189" s="93"/>
      <c r="M189" s="94"/>
      <c r="N189" s="95"/>
      <c r="O189" s="96"/>
      <c r="P189" s="96"/>
      <c r="Q189" s="97"/>
      <c r="R189" s="98"/>
      <c r="S189" s="90"/>
      <c r="T189" s="90"/>
      <c r="U189" s="91"/>
      <c r="V189" s="129"/>
      <c r="W189" s="130"/>
      <c r="X189" s="130"/>
      <c r="Y189" s="131"/>
      <c r="Z189" s="92"/>
      <c r="AA189" s="93"/>
      <c r="AB189" s="93"/>
      <c r="AC189" s="93"/>
      <c r="AD189" s="94"/>
      <c r="AE189" s="99" t="str">
        <f t="shared" si="2"/>
        <v/>
      </c>
    </row>
    <row r="190" spans="1:31" x14ac:dyDescent="0.3">
      <c r="A190" s="86">
        <v>185</v>
      </c>
      <c r="B190" s="214"/>
      <c r="C190" s="215"/>
      <c r="D190" s="100"/>
      <c r="E190" s="88"/>
      <c r="F190" s="89"/>
      <c r="G190" s="90"/>
      <c r="H190" s="90"/>
      <c r="I190" s="91"/>
      <c r="J190" s="92"/>
      <c r="K190" s="93"/>
      <c r="L190" s="93"/>
      <c r="M190" s="94"/>
      <c r="N190" s="95"/>
      <c r="O190" s="96"/>
      <c r="P190" s="96"/>
      <c r="Q190" s="97"/>
      <c r="R190" s="98"/>
      <c r="S190" s="90"/>
      <c r="T190" s="90"/>
      <c r="U190" s="91"/>
      <c r="V190" s="129"/>
      <c r="W190" s="130"/>
      <c r="X190" s="130"/>
      <c r="Y190" s="131"/>
      <c r="Z190" s="92"/>
      <c r="AA190" s="93"/>
      <c r="AB190" s="93"/>
      <c r="AC190" s="93"/>
      <c r="AD190" s="94"/>
      <c r="AE190" s="99" t="str">
        <f t="shared" si="2"/>
        <v/>
      </c>
    </row>
    <row r="191" spans="1:31" x14ac:dyDescent="0.3">
      <c r="A191" s="86">
        <v>186</v>
      </c>
      <c r="B191" s="214"/>
      <c r="C191" s="215"/>
      <c r="D191" s="100"/>
      <c r="E191" s="88"/>
      <c r="F191" s="89"/>
      <c r="G191" s="90"/>
      <c r="H191" s="90"/>
      <c r="I191" s="91"/>
      <c r="J191" s="92"/>
      <c r="K191" s="93"/>
      <c r="L191" s="93"/>
      <c r="M191" s="94"/>
      <c r="N191" s="95"/>
      <c r="O191" s="96"/>
      <c r="P191" s="96"/>
      <c r="Q191" s="97"/>
      <c r="R191" s="98"/>
      <c r="S191" s="90"/>
      <c r="T191" s="90"/>
      <c r="U191" s="91"/>
      <c r="V191" s="129"/>
      <c r="W191" s="130"/>
      <c r="X191" s="130"/>
      <c r="Y191" s="131"/>
      <c r="Z191" s="92"/>
      <c r="AA191" s="93"/>
      <c r="AB191" s="93"/>
      <c r="AC191" s="93"/>
      <c r="AD191" s="94"/>
      <c r="AE191" s="99" t="str">
        <f t="shared" si="2"/>
        <v/>
      </c>
    </row>
    <row r="192" spans="1:31" x14ac:dyDescent="0.3">
      <c r="A192" s="86">
        <v>187</v>
      </c>
      <c r="B192" s="214"/>
      <c r="C192" s="215"/>
      <c r="D192" s="100"/>
      <c r="E192" s="88"/>
      <c r="F192" s="89"/>
      <c r="G192" s="90"/>
      <c r="H192" s="90"/>
      <c r="I192" s="91"/>
      <c r="J192" s="92"/>
      <c r="K192" s="93"/>
      <c r="L192" s="93"/>
      <c r="M192" s="94"/>
      <c r="N192" s="95"/>
      <c r="O192" s="96"/>
      <c r="P192" s="96"/>
      <c r="Q192" s="97"/>
      <c r="R192" s="98"/>
      <c r="S192" s="90"/>
      <c r="T192" s="90"/>
      <c r="U192" s="91"/>
      <c r="V192" s="129"/>
      <c r="W192" s="130"/>
      <c r="X192" s="130"/>
      <c r="Y192" s="131"/>
      <c r="Z192" s="92"/>
      <c r="AA192" s="93"/>
      <c r="AB192" s="93"/>
      <c r="AC192" s="93"/>
      <c r="AD192" s="94"/>
      <c r="AE192" s="99" t="str">
        <f t="shared" si="2"/>
        <v/>
      </c>
    </row>
    <row r="193" spans="1:31" x14ac:dyDescent="0.3">
      <c r="A193" s="86">
        <v>188</v>
      </c>
      <c r="B193" s="214"/>
      <c r="C193" s="215"/>
      <c r="D193" s="100"/>
      <c r="E193" s="88"/>
      <c r="F193" s="89"/>
      <c r="G193" s="90"/>
      <c r="H193" s="90"/>
      <c r="I193" s="91"/>
      <c r="J193" s="92"/>
      <c r="K193" s="93"/>
      <c r="L193" s="93"/>
      <c r="M193" s="94"/>
      <c r="N193" s="95"/>
      <c r="O193" s="96"/>
      <c r="P193" s="96"/>
      <c r="Q193" s="97"/>
      <c r="R193" s="98"/>
      <c r="S193" s="90"/>
      <c r="T193" s="90"/>
      <c r="U193" s="91"/>
      <c r="V193" s="129"/>
      <c r="W193" s="130"/>
      <c r="X193" s="130"/>
      <c r="Y193" s="131"/>
      <c r="Z193" s="92"/>
      <c r="AA193" s="93"/>
      <c r="AB193" s="93"/>
      <c r="AC193" s="93"/>
      <c r="AD193" s="94"/>
      <c r="AE193" s="99" t="str">
        <f t="shared" si="2"/>
        <v/>
      </c>
    </row>
    <row r="194" spans="1:31" x14ac:dyDescent="0.3">
      <c r="A194" s="86">
        <v>189</v>
      </c>
      <c r="B194" s="214"/>
      <c r="C194" s="215"/>
      <c r="D194" s="100"/>
      <c r="E194" s="88"/>
      <c r="F194" s="89"/>
      <c r="G194" s="90"/>
      <c r="H194" s="90"/>
      <c r="I194" s="91"/>
      <c r="J194" s="92"/>
      <c r="K194" s="93"/>
      <c r="L194" s="93"/>
      <c r="M194" s="94"/>
      <c r="N194" s="95"/>
      <c r="O194" s="96"/>
      <c r="P194" s="96"/>
      <c r="Q194" s="97"/>
      <c r="R194" s="98"/>
      <c r="S194" s="90"/>
      <c r="T194" s="90"/>
      <c r="U194" s="91"/>
      <c r="V194" s="129"/>
      <c r="W194" s="130"/>
      <c r="X194" s="130"/>
      <c r="Y194" s="131"/>
      <c r="Z194" s="92"/>
      <c r="AA194" s="93"/>
      <c r="AB194" s="93"/>
      <c r="AC194" s="93"/>
      <c r="AD194" s="94"/>
      <c r="AE194" s="99" t="str">
        <f t="shared" si="2"/>
        <v/>
      </c>
    </row>
    <row r="195" spans="1:31" x14ac:dyDescent="0.3">
      <c r="A195" s="86">
        <v>190</v>
      </c>
      <c r="B195" s="214"/>
      <c r="C195" s="215"/>
      <c r="D195" s="100"/>
      <c r="E195" s="88"/>
      <c r="F195" s="89"/>
      <c r="G195" s="90"/>
      <c r="H195" s="90"/>
      <c r="I195" s="91"/>
      <c r="J195" s="92"/>
      <c r="K195" s="93"/>
      <c r="L195" s="93"/>
      <c r="M195" s="94"/>
      <c r="N195" s="95"/>
      <c r="O195" s="96"/>
      <c r="P195" s="96"/>
      <c r="Q195" s="97"/>
      <c r="R195" s="98"/>
      <c r="S195" s="90"/>
      <c r="T195" s="90"/>
      <c r="U195" s="91"/>
      <c r="V195" s="129"/>
      <c r="W195" s="130"/>
      <c r="X195" s="130"/>
      <c r="Y195" s="131"/>
      <c r="Z195" s="92"/>
      <c r="AA195" s="93"/>
      <c r="AB195" s="93"/>
      <c r="AC195" s="93"/>
      <c r="AD195" s="94"/>
      <c r="AE195" s="99" t="str">
        <f t="shared" si="2"/>
        <v/>
      </c>
    </row>
    <row r="196" spans="1:31" x14ac:dyDescent="0.3">
      <c r="A196" s="86">
        <v>191</v>
      </c>
      <c r="B196" s="214"/>
      <c r="C196" s="215"/>
      <c r="D196" s="100"/>
      <c r="E196" s="88"/>
      <c r="F196" s="89"/>
      <c r="G196" s="90"/>
      <c r="H196" s="90"/>
      <c r="I196" s="91"/>
      <c r="J196" s="92"/>
      <c r="K196" s="93"/>
      <c r="L196" s="93"/>
      <c r="M196" s="94"/>
      <c r="N196" s="95"/>
      <c r="O196" s="96"/>
      <c r="P196" s="96"/>
      <c r="Q196" s="97"/>
      <c r="R196" s="98"/>
      <c r="S196" s="90"/>
      <c r="T196" s="90"/>
      <c r="U196" s="91"/>
      <c r="V196" s="129"/>
      <c r="W196" s="130"/>
      <c r="X196" s="130"/>
      <c r="Y196" s="131"/>
      <c r="Z196" s="92"/>
      <c r="AA196" s="93"/>
      <c r="AB196" s="93"/>
      <c r="AC196" s="93"/>
      <c r="AD196" s="94"/>
      <c r="AE196" s="99" t="str">
        <f t="shared" si="2"/>
        <v/>
      </c>
    </row>
    <row r="197" spans="1:31" x14ac:dyDescent="0.3">
      <c r="A197" s="86">
        <v>192</v>
      </c>
      <c r="B197" s="214"/>
      <c r="C197" s="215"/>
      <c r="D197" s="100"/>
      <c r="E197" s="88"/>
      <c r="F197" s="89"/>
      <c r="G197" s="90"/>
      <c r="H197" s="90"/>
      <c r="I197" s="91"/>
      <c r="J197" s="92"/>
      <c r="K197" s="93"/>
      <c r="L197" s="93"/>
      <c r="M197" s="94"/>
      <c r="N197" s="95"/>
      <c r="O197" s="96"/>
      <c r="P197" s="96"/>
      <c r="Q197" s="97"/>
      <c r="R197" s="98"/>
      <c r="S197" s="90"/>
      <c r="T197" s="90"/>
      <c r="U197" s="91"/>
      <c r="V197" s="129"/>
      <c r="W197" s="130"/>
      <c r="X197" s="130"/>
      <c r="Y197" s="131"/>
      <c r="Z197" s="92"/>
      <c r="AA197" s="93"/>
      <c r="AB197" s="93"/>
      <c r="AC197" s="93"/>
      <c r="AD197" s="94"/>
      <c r="AE197" s="99" t="str">
        <f t="shared" si="2"/>
        <v/>
      </c>
    </row>
    <row r="198" spans="1:31" x14ac:dyDescent="0.3">
      <c r="A198" s="86">
        <v>193</v>
      </c>
      <c r="B198" s="214"/>
      <c r="C198" s="215"/>
      <c r="D198" s="100"/>
      <c r="E198" s="88"/>
      <c r="F198" s="89"/>
      <c r="G198" s="90"/>
      <c r="H198" s="90"/>
      <c r="I198" s="91"/>
      <c r="J198" s="92"/>
      <c r="K198" s="93"/>
      <c r="L198" s="93"/>
      <c r="M198" s="94"/>
      <c r="N198" s="95"/>
      <c r="O198" s="96"/>
      <c r="P198" s="96"/>
      <c r="Q198" s="97"/>
      <c r="R198" s="98"/>
      <c r="S198" s="90"/>
      <c r="T198" s="90"/>
      <c r="U198" s="91"/>
      <c r="V198" s="129"/>
      <c r="W198" s="130"/>
      <c r="X198" s="130"/>
      <c r="Y198" s="131"/>
      <c r="Z198" s="92"/>
      <c r="AA198" s="93"/>
      <c r="AB198" s="93"/>
      <c r="AC198" s="93"/>
      <c r="AD198" s="94"/>
      <c r="AE198" s="99" t="str">
        <f t="shared" si="2"/>
        <v/>
      </c>
    </row>
    <row r="199" spans="1:31" x14ac:dyDescent="0.3">
      <c r="A199" s="86">
        <v>194</v>
      </c>
      <c r="B199" s="214"/>
      <c r="C199" s="215"/>
      <c r="D199" s="100"/>
      <c r="E199" s="88"/>
      <c r="F199" s="89"/>
      <c r="G199" s="90"/>
      <c r="H199" s="90"/>
      <c r="I199" s="91"/>
      <c r="J199" s="92"/>
      <c r="K199" s="93"/>
      <c r="L199" s="93"/>
      <c r="M199" s="94"/>
      <c r="N199" s="95"/>
      <c r="O199" s="96"/>
      <c r="P199" s="96"/>
      <c r="Q199" s="97"/>
      <c r="R199" s="98"/>
      <c r="S199" s="90"/>
      <c r="T199" s="90"/>
      <c r="U199" s="91"/>
      <c r="V199" s="129"/>
      <c r="W199" s="130"/>
      <c r="X199" s="130"/>
      <c r="Y199" s="131"/>
      <c r="Z199" s="92"/>
      <c r="AA199" s="93"/>
      <c r="AB199" s="93"/>
      <c r="AC199" s="93"/>
      <c r="AD199" s="94"/>
      <c r="AE199" s="99" t="str">
        <f t="shared" ref="AE199:AE205" si="3">IF(OR((F199=""),(J199=""),AND(N199=""),AND(R199=""),AND(V199=""),AND(Z199="",AA199="")),"",1)</f>
        <v/>
      </c>
    </row>
    <row r="200" spans="1:31" x14ac:dyDescent="0.3">
      <c r="A200" s="86">
        <v>195</v>
      </c>
      <c r="B200" s="214"/>
      <c r="C200" s="215"/>
      <c r="D200" s="100"/>
      <c r="E200" s="88"/>
      <c r="F200" s="89"/>
      <c r="G200" s="90"/>
      <c r="H200" s="90"/>
      <c r="I200" s="91"/>
      <c r="J200" s="92"/>
      <c r="K200" s="93"/>
      <c r="L200" s="93"/>
      <c r="M200" s="94"/>
      <c r="N200" s="95"/>
      <c r="O200" s="96"/>
      <c r="P200" s="96"/>
      <c r="Q200" s="97"/>
      <c r="R200" s="98"/>
      <c r="S200" s="90"/>
      <c r="T200" s="90"/>
      <c r="U200" s="91"/>
      <c r="V200" s="129"/>
      <c r="W200" s="130"/>
      <c r="X200" s="130"/>
      <c r="Y200" s="131"/>
      <c r="Z200" s="92"/>
      <c r="AA200" s="93"/>
      <c r="AB200" s="93"/>
      <c r="AC200" s="93"/>
      <c r="AD200" s="94"/>
      <c r="AE200" s="99" t="str">
        <f t="shared" si="3"/>
        <v/>
      </c>
    </row>
    <row r="201" spans="1:31" x14ac:dyDescent="0.3">
      <c r="A201" s="86">
        <v>196</v>
      </c>
      <c r="B201" s="214"/>
      <c r="C201" s="215"/>
      <c r="D201" s="100"/>
      <c r="E201" s="88"/>
      <c r="F201" s="89"/>
      <c r="G201" s="90"/>
      <c r="H201" s="90"/>
      <c r="I201" s="91"/>
      <c r="J201" s="92"/>
      <c r="K201" s="93"/>
      <c r="L201" s="93"/>
      <c r="M201" s="94"/>
      <c r="N201" s="95"/>
      <c r="O201" s="96"/>
      <c r="P201" s="96"/>
      <c r="Q201" s="97"/>
      <c r="R201" s="98"/>
      <c r="S201" s="90"/>
      <c r="T201" s="90"/>
      <c r="U201" s="91"/>
      <c r="V201" s="129"/>
      <c r="W201" s="130"/>
      <c r="X201" s="130"/>
      <c r="Y201" s="131"/>
      <c r="Z201" s="92"/>
      <c r="AA201" s="93"/>
      <c r="AB201" s="93"/>
      <c r="AC201" s="93"/>
      <c r="AD201" s="94"/>
      <c r="AE201" s="99" t="str">
        <f t="shared" si="3"/>
        <v/>
      </c>
    </row>
    <row r="202" spans="1:31" x14ac:dyDescent="0.3">
      <c r="A202" s="86">
        <v>197</v>
      </c>
      <c r="B202" s="214"/>
      <c r="C202" s="215"/>
      <c r="D202" s="100"/>
      <c r="E202" s="88"/>
      <c r="F202" s="89"/>
      <c r="G202" s="90"/>
      <c r="H202" s="90"/>
      <c r="I202" s="91"/>
      <c r="J202" s="92"/>
      <c r="K202" s="93"/>
      <c r="L202" s="93"/>
      <c r="M202" s="94"/>
      <c r="N202" s="95"/>
      <c r="O202" s="96"/>
      <c r="P202" s="96"/>
      <c r="Q202" s="97"/>
      <c r="R202" s="98"/>
      <c r="S202" s="90"/>
      <c r="T202" s="90"/>
      <c r="U202" s="91"/>
      <c r="V202" s="129"/>
      <c r="W202" s="130"/>
      <c r="X202" s="130"/>
      <c r="Y202" s="131"/>
      <c r="Z202" s="92"/>
      <c r="AA202" s="93"/>
      <c r="AB202" s="93"/>
      <c r="AC202" s="93"/>
      <c r="AD202" s="94"/>
      <c r="AE202" s="99" t="str">
        <f t="shared" si="3"/>
        <v/>
      </c>
    </row>
    <row r="203" spans="1:31" x14ac:dyDescent="0.3">
      <c r="A203" s="86">
        <v>198</v>
      </c>
      <c r="B203" s="214"/>
      <c r="C203" s="215"/>
      <c r="D203" s="100"/>
      <c r="E203" s="88"/>
      <c r="F203" s="89"/>
      <c r="G203" s="90"/>
      <c r="H203" s="90"/>
      <c r="I203" s="91"/>
      <c r="J203" s="92"/>
      <c r="K203" s="93"/>
      <c r="L203" s="93"/>
      <c r="M203" s="94"/>
      <c r="N203" s="95"/>
      <c r="O203" s="96"/>
      <c r="P203" s="96"/>
      <c r="Q203" s="97"/>
      <c r="R203" s="98"/>
      <c r="S203" s="90"/>
      <c r="T203" s="90"/>
      <c r="U203" s="91"/>
      <c r="V203" s="129"/>
      <c r="W203" s="130"/>
      <c r="X203" s="130"/>
      <c r="Y203" s="131"/>
      <c r="Z203" s="92"/>
      <c r="AA203" s="93"/>
      <c r="AB203" s="93"/>
      <c r="AC203" s="93"/>
      <c r="AD203" s="94"/>
      <c r="AE203" s="99" t="str">
        <f t="shared" si="3"/>
        <v/>
      </c>
    </row>
    <row r="204" spans="1:31" x14ac:dyDescent="0.3">
      <c r="A204" s="86">
        <v>199</v>
      </c>
      <c r="B204" s="214"/>
      <c r="C204" s="215"/>
      <c r="D204" s="100"/>
      <c r="E204" s="88"/>
      <c r="F204" s="89"/>
      <c r="G204" s="90"/>
      <c r="H204" s="90"/>
      <c r="I204" s="91"/>
      <c r="J204" s="92"/>
      <c r="K204" s="93"/>
      <c r="L204" s="93"/>
      <c r="M204" s="94"/>
      <c r="N204" s="95"/>
      <c r="O204" s="96"/>
      <c r="P204" s="96"/>
      <c r="Q204" s="97"/>
      <c r="R204" s="98"/>
      <c r="S204" s="90"/>
      <c r="T204" s="90"/>
      <c r="U204" s="91"/>
      <c r="V204" s="129"/>
      <c r="W204" s="130"/>
      <c r="X204" s="130"/>
      <c r="Y204" s="131"/>
      <c r="Z204" s="92"/>
      <c r="AA204" s="93"/>
      <c r="AB204" s="93"/>
      <c r="AC204" s="93"/>
      <c r="AD204" s="94"/>
      <c r="AE204" s="99" t="str">
        <f t="shared" si="3"/>
        <v/>
      </c>
    </row>
    <row r="205" spans="1:31" ht="13.5" thickBot="1" x14ac:dyDescent="0.35">
      <c r="A205" s="102">
        <v>200</v>
      </c>
      <c r="B205" s="216"/>
      <c r="C205" s="217"/>
      <c r="D205" s="103"/>
      <c r="E205" s="104"/>
      <c r="F205" s="105"/>
      <c r="G205" s="106"/>
      <c r="H205" s="106"/>
      <c r="I205" s="107"/>
      <c r="J205" s="108"/>
      <c r="K205" s="109"/>
      <c r="L205" s="109"/>
      <c r="M205" s="110"/>
      <c r="N205" s="111"/>
      <c r="O205" s="112"/>
      <c r="P205" s="112"/>
      <c r="Q205" s="113"/>
      <c r="R205" s="114"/>
      <c r="S205" s="106"/>
      <c r="T205" s="106"/>
      <c r="U205" s="107"/>
      <c r="V205" s="132"/>
      <c r="W205" s="133"/>
      <c r="X205" s="133"/>
      <c r="Y205" s="134"/>
      <c r="Z205" s="108"/>
      <c r="AA205" s="109"/>
      <c r="AB205" s="109"/>
      <c r="AC205" s="109"/>
      <c r="AD205" s="110"/>
      <c r="AE205" s="99" t="str">
        <f t="shared" si="3"/>
        <v/>
      </c>
    </row>
    <row r="206" spans="1:31" ht="14.5" x14ac:dyDescent="0.3">
      <c r="A206" s="220" t="s">
        <v>66</v>
      </c>
      <c r="B206" s="221"/>
      <c r="C206" s="75">
        <f ca="1">COUNTA(INDIRECT("B3:C"&amp;ROW()-1))</f>
        <v>0</v>
      </c>
      <c r="D206" s="75" t="s">
        <v>67</v>
      </c>
      <c r="E206" s="63">
        <f ca="1">COUNTA(INDIRECT("E6:E"&amp;ROW()-1))</f>
        <v>0</v>
      </c>
      <c r="F206" s="64">
        <f ca="1">COUNTA(INDIRECT("F6:F"&amp;ROW()-1))</f>
        <v>0</v>
      </c>
      <c r="G206" s="65">
        <f ca="1">COUNTA(INDIRECT("G6:G"&amp;ROW()-1))</f>
        <v>0</v>
      </c>
      <c r="H206" s="65">
        <f ca="1">COUNTA(INDIRECT("H6:H"&amp;ROW()-1))</f>
        <v>0</v>
      </c>
      <c r="I206" s="66">
        <f ca="1">COUNTA(INDIRECT("I6:I"&amp;ROW()-1))</f>
        <v>0</v>
      </c>
      <c r="J206" s="67">
        <f ca="1">COUNTA(INDIRECT("J6:J"&amp;ROW()-1))</f>
        <v>0</v>
      </c>
      <c r="K206" s="65">
        <f ca="1">COUNTA(INDIRECT("K6:K"&amp;ROW()-1))</f>
        <v>0</v>
      </c>
      <c r="L206" s="65">
        <f ca="1">COUNTA(INDIRECT("L6:L"&amp;ROW()-1))</f>
        <v>0</v>
      </c>
      <c r="M206" s="66">
        <f ca="1">COUNTA(INDIRECT("M6:M"&amp;ROW()-1))</f>
        <v>0</v>
      </c>
      <c r="N206" s="67">
        <f ca="1">COUNTA(INDIRECT("N6:N"&amp;ROW()-1))</f>
        <v>0</v>
      </c>
      <c r="O206" s="65">
        <f ca="1">COUNTA(INDIRECT("O6:O"&amp;ROW()-1))</f>
        <v>0</v>
      </c>
      <c r="P206" s="65">
        <f ca="1">COUNTA(INDIRECT("P6:P"&amp;ROW()-1))</f>
        <v>0</v>
      </c>
      <c r="Q206" s="66">
        <f ca="1">COUNTA(INDIRECT("Q6:Q"&amp;ROW()-1))</f>
        <v>0</v>
      </c>
      <c r="R206" s="67">
        <f ca="1">COUNTA(INDIRECT("R6:R"&amp;ROW()-1))</f>
        <v>0</v>
      </c>
      <c r="S206" s="65">
        <f ca="1">COUNTA(INDIRECT("S6:S"&amp;ROW()-1))</f>
        <v>0</v>
      </c>
      <c r="T206" s="65">
        <f ca="1">COUNTA(INDIRECT("T6:T"&amp;ROW()-1))</f>
        <v>0</v>
      </c>
      <c r="U206" s="66">
        <f ca="1">COUNTA(INDIRECT("U6:U"&amp;ROW()-1))</f>
        <v>0</v>
      </c>
      <c r="V206" s="67">
        <f ca="1">COUNTA(INDIRECT("V6:V"&amp;ROW()-1))</f>
        <v>0</v>
      </c>
      <c r="W206" s="65">
        <f ca="1">COUNTA(INDIRECT("W6:W"&amp;ROW()-1))</f>
        <v>0</v>
      </c>
      <c r="X206" s="65">
        <f ca="1">COUNTA(INDIRECT("X6:X"&amp;ROW()-1))</f>
        <v>0</v>
      </c>
      <c r="Y206" s="74">
        <f ca="1">COUNTA(INDIRECT("Y6:Y"&amp;ROW()-1))</f>
        <v>0</v>
      </c>
      <c r="Z206" s="68">
        <f ca="1">COUNTA(INDIRECT("Z6:Z"&amp;ROW()-1))</f>
        <v>0</v>
      </c>
      <c r="AA206" s="64">
        <f ca="1">COUNTA(INDIRECT("AA6:AA"&amp;ROW()-1))</f>
        <v>0</v>
      </c>
      <c r="AB206" s="65">
        <f ca="1">COUNTA(INDIRECT("AB6:AB"&amp;ROW()-1))</f>
        <v>0</v>
      </c>
      <c r="AC206" s="65">
        <f ca="1">COUNTA(INDIRECT("AC6:AC"&amp;ROW()-1))</f>
        <v>0</v>
      </c>
      <c r="AD206" s="66">
        <f ca="1">COUNTA(INDIRECT("AD6:AD"&amp;ROW()-1))</f>
        <v>0</v>
      </c>
      <c r="AE206" s="115">
        <f ca="1">SUM(INDIRECT("AE6:AE"&amp;ROW()-1))</f>
        <v>0</v>
      </c>
    </row>
  </sheetData>
  <mergeCells count="230">
    <mergeCell ref="B204:C204"/>
    <mergeCell ref="B205:C205"/>
    <mergeCell ref="A206:B206"/>
    <mergeCell ref="B199:C199"/>
    <mergeCell ref="B200:C200"/>
    <mergeCell ref="B201:C201"/>
    <mergeCell ref="B202:C202"/>
    <mergeCell ref="B203:C203"/>
    <mergeCell ref="B194:C194"/>
    <mergeCell ref="B195:C195"/>
    <mergeCell ref="B196:C196"/>
    <mergeCell ref="B197:C197"/>
    <mergeCell ref="B198:C198"/>
    <mergeCell ref="B189:C189"/>
    <mergeCell ref="B190:C190"/>
    <mergeCell ref="B191:C191"/>
    <mergeCell ref="B192:C192"/>
    <mergeCell ref="B193:C193"/>
    <mergeCell ref="B184:C184"/>
    <mergeCell ref="B185:C185"/>
    <mergeCell ref="B186:C186"/>
    <mergeCell ref="B187:C187"/>
    <mergeCell ref="B188:C188"/>
    <mergeCell ref="B179:C179"/>
    <mergeCell ref="B180:C180"/>
    <mergeCell ref="B181:C181"/>
    <mergeCell ref="B182:C182"/>
    <mergeCell ref="B183:C183"/>
    <mergeCell ref="B174:C174"/>
    <mergeCell ref="B175:C175"/>
    <mergeCell ref="B176:C176"/>
    <mergeCell ref="B177:C177"/>
    <mergeCell ref="B178:C178"/>
    <mergeCell ref="B169:C169"/>
    <mergeCell ref="B170:C170"/>
    <mergeCell ref="B171:C171"/>
    <mergeCell ref="B172:C172"/>
    <mergeCell ref="B173:C173"/>
    <mergeCell ref="B164:C164"/>
    <mergeCell ref="B165:C165"/>
    <mergeCell ref="B166:C166"/>
    <mergeCell ref="B167:C167"/>
    <mergeCell ref="B168:C168"/>
    <mergeCell ref="B159:C159"/>
    <mergeCell ref="B160:C160"/>
    <mergeCell ref="B161:C161"/>
    <mergeCell ref="B162:C162"/>
    <mergeCell ref="B163:C163"/>
    <mergeCell ref="B154:C154"/>
    <mergeCell ref="B155:C155"/>
    <mergeCell ref="B156:C156"/>
    <mergeCell ref="B157:C157"/>
    <mergeCell ref="B158:C158"/>
    <mergeCell ref="B149:C149"/>
    <mergeCell ref="B150:C150"/>
    <mergeCell ref="B151:C151"/>
    <mergeCell ref="B152:C152"/>
    <mergeCell ref="B153:C153"/>
    <mergeCell ref="B144:C144"/>
    <mergeCell ref="B145:C145"/>
    <mergeCell ref="B146:C146"/>
    <mergeCell ref="B147:C147"/>
    <mergeCell ref="B148:C148"/>
    <mergeCell ref="B139:C139"/>
    <mergeCell ref="B140:C140"/>
    <mergeCell ref="B141:C141"/>
    <mergeCell ref="B142:C142"/>
    <mergeCell ref="B143:C143"/>
    <mergeCell ref="B134:C134"/>
    <mergeCell ref="B135:C135"/>
    <mergeCell ref="B136:C136"/>
    <mergeCell ref="B137:C137"/>
    <mergeCell ref="B138:C138"/>
    <mergeCell ref="B129:C129"/>
    <mergeCell ref="B130:C130"/>
    <mergeCell ref="B131:C131"/>
    <mergeCell ref="B132:C132"/>
    <mergeCell ref="B133:C133"/>
    <mergeCell ref="B124:C124"/>
    <mergeCell ref="B125:C125"/>
    <mergeCell ref="B126:C126"/>
    <mergeCell ref="B127:C127"/>
    <mergeCell ref="B128:C128"/>
    <mergeCell ref="B119:C119"/>
    <mergeCell ref="B120:C120"/>
    <mergeCell ref="B121:C121"/>
    <mergeCell ref="B122:C122"/>
    <mergeCell ref="B123:C123"/>
    <mergeCell ref="B114:C114"/>
    <mergeCell ref="B115:C115"/>
    <mergeCell ref="B116:C116"/>
    <mergeCell ref="B117:C117"/>
    <mergeCell ref="B118:C118"/>
    <mergeCell ref="B109:C109"/>
    <mergeCell ref="B110:C110"/>
    <mergeCell ref="B111:C111"/>
    <mergeCell ref="B112:C112"/>
    <mergeCell ref="B113:C113"/>
    <mergeCell ref="B104:C104"/>
    <mergeCell ref="B105:C105"/>
    <mergeCell ref="B106:C106"/>
    <mergeCell ref="B107:C107"/>
    <mergeCell ref="B108:C108"/>
    <mergeCell ref="B99:C99"/>
    <mergeCell ref="B100:C100"/>
    <mergeCell ref="B101:C101"/>
    <mergeCell ref="B102:C102"/>
    <mergeCell ref="B103:C103"/>
    <mergeCell ref="B94:C94"/>
    <mergeCell ref="B95:C95"/>
    <mergeCell ref="B96:C96"/>
    <mergeCell ref="B97:C97"/>
    <mergeCell ref="B98:C98"/>
    <mergeCell ref="B89:C89"/>
    <mergeCell ref="B90:C90"/>
    <mergeCell ref="B91:C91"/>
    <mergeCell ref="B92:C92"/>
    <mergeCell ref="B93:C93"/>
    <mergeCell ref="B84:C84"/>
    <mergeCell ref="B85:C85"/>
    <mergeCell ref="B86:C86"/>
    <mergeCell ref="B87:C87"/>
    <mergeCell ref="B88:C88"/>
    <mergeCell ref="B79:C79"/>
    <mergeCell ref="B80:C80"/>
    <mergeCell ref="B81:C81"/>
    <mergeCell ref="B82:C82"/>
    <mergeCell ref="B83:C83"/>
    <mergeCell ref="B74:C74"/>
    <mergeCell ref="B75:C75"/>
    <mergeCell ref="B76:C76"/>
    <mergeCell ref="B77:C77"/>
    <mergeCell ref="B78:C78"/>
    <mergeCell ref="B69:C69"/>
    <mergeCell ref="B70:C70"/>
    <mergeCell ref="B71:C71"/>
    <mergeCell ref="B72:C72"/>
    <mergeCell ref="B73:C73"/>
    <mergeCell ref="B64:C64"/>
    <mergeCell ref="B65:C65"/>
    <mergeCell ref="B66:C66"/>
    <mergeCell ref="B67:C67"/>
    <mergeCell ref="B68:C68"/>
    <mergeCell ref="B59:C59"/>
    <mergeCell ref="B60:C60"/>
    <mergeCell ref="B61:C61"/>
    <mergeCell ref="B62:C62"/>
    <mergeCell ref="B63:C63"/>
    <mergeCell ref="B54:C54"/>
    <mergeCell ref="B55:C55"/>
    <mergeCell ref="B56:C56"/>
    <mergeCell ref="B57:C57"/>
    <mergeCell ref="B58:C58"/>
    <mergeCell ref="B49:C49"/>
    <mergeCell ref="B50:C50"/>
    <mergeCell ref="B51:C51"/>
    <mergeCell ref="B52:C52"/>
    <mergeCell ref="B53:C53"/>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20:C20"/>
    <mergeCell ref="AG20:AM20"/>
    <mergeCell ref="B21:C21"/>
    <mergeCell ref="B22:C22"/>
    <mergeCell ref="B23:C23"/>
    <mergeCell ref="B17:C17"/>
    <mergeCell ref="AG17:AM17"/>
    <mergeCell ref="B18:C18"/>
    <mergeCell ref="AG18:AM18"/>
    <mergeCell ref="B19:C19"/>
    <mergeCell ref="AG19:AM19"/>
    <mergeCell ref="B14:C14"/>
    <mergeCell ref="AG14:AM14"/>
    <mergeCell ref="B15:C15"/>
    <mergeCell ref="AG15:AM15"/>
    <mergeCell ref="B16:C16"/>
    <mergeCell ref="AG16:AM16"/>
    <mergeCell ref="B11:C11"/>
    <mergeCell ref="AG11:AM11"/>
    <mergeCell ref="B12:C12"/>
    <mergeCell ref="AG12:AM12"/>
    <mergeCell ref="B13:C13"/>
    <mergeCell ref="AG13:AM13"/>
    <mergeCell ref="A3:E3"/>
    <mergeCell ref="C1:AD1"/>
    <mergeCell ref="A2:AE2"/>
    <mergeCell ref="F3:AE3"/>
    <mergeCell ref="B8:C8"/>
    <mergeCell ref="AG8:AM8"/>
    <mergeCell ref="B9:C9"/>
    <mergeCell ref="AG9:AM9"/>
    <mergeCell ref="B10:C10"/>
    <mergeCell ref="AG10:AM10"/>
    <mergeCell ref="B6:C6"/>
    <mergeCell ref="AG6:AM6"/>
    <mergeCell ref="B7:C7"/>
    <mergeCell ref="AG7:AM7"/>
    <mergeCell ref="N4:Q4"/>
    <mergeCell ref="R4:U4"/>
    <mergeCell ref="V4:Y4"/>
    <mergeCell ref="Z4:AD4"/>
    <mergeCell ref="AE4:AE5"/>
    <mergeCell ref="A4:C5"/>
    <mergeCell ref="D4:D5"/>
    <mergeCell ref="E4:E5"/>
    <mergeCell ref="F4:I4"/>
    <mergeCell ref="J4:M4"/>
  </mergeCells>
  <conditionalFormatting sqref="F14:AD205 F10:I13 K10:M13 O10:Q13 S10:U13 W10:Y13 AA10:AD13">
    <cfRule type="expression" dxfId="19" priority="10">
      <formula>NOT(ISBLANK($E10))</formula>
    </cfRule>
  </conditionalFormatting>
  <conditionalFormatting sqref="F10:I205">
    <cfRule type="expression" dxfId="18" priority="9">
      <formula>COUNTA($F10:$I10)&gt;1</formula>
    </cfRule>
  </conditionalFormatting>
  <conditionalFormatting sqref="J14:M205 K10:M13">
    <cfRule type="expression" dxfId="17" priority="8">
      <formula>COUNTA($J10:$M10)&gt;1</formula>
    </cfRule>
  </conditionalFormatting>
  <conditionalFormatting sqref="Z14:AD205 AA10:AD13">
    <cfRule type="expression" dxfId="16" priority="11">
      <formula>COUNTA($Z10:$AD10)&gt;1</formula>
    </cfRule>
  </conditionalFormatting>
  <conditionalFormatting sqref="R14:Y205 S10:U13 W10:Y13">
    <cfRule type="expression" dxfId="15" priority="12">
      <formula>COUNTA($R10:$U10)&gt;1</formula>
    </cfRule>
  </conditionalFormatting>
  <conditionalFormatting sqref="N14:Q205 O10:Q13">
    <cfRule type="expression" dxfId="14" priority="13">
      <formula>COUNTA($N10:$Q10)&gt;1</formula>
    </cfRule>
  </conditionalFormatting>
  <conditionalFormatting sqref="AE6:AE206">
    <cfRule type="expression" dxfId="13" priority="7">
      <formula>NOT(ISBLANK($E6))</formula>
    </cfRule>
  </conditionalFormatting>
  <conditionalFormatting sqref="F6:AD8 F9:I9 K9:M9 J9:J13 O9:Q9 N9:N13 S9:U9 R9:R13 W9:Y9 V9:V13 AA9:AD9 Z9:Z13">
    <cfRule type="expression" dxfId="12" priority="3">
      <formula>NOT(ISBLANK($E6))</formula>
    </cfRule>
  </conditionalFormatting>
  <conditionalFormatting sqref="F6:I9">
    <cfRule type="expression" dxfId="11" priority="2">
      <formula>COUNTA($F6:$I6)&gt;1</formula>
    </cfRule>
  </conditionalFormatting>
  <conditionalFormatting sqref="J6:M8 K9:M9 J9:J13">
    <cfRule type="expression" dxfId="10" priority="1">
      <formula>COUNTA($J6:$M6)&gt;1</formula>
    </cfRule>
  </conditionalFormatting>
  <conditionalFormatting sqref="Z6:AD8 AA9:AD9 Z9:Z13">
    <cfRule type="expression" dxfId="9" priority="4">
      <formula>COUNTA($Z6:$AD6)&gt;1</formula>
    </cfRule>
  </conditionalFormatting>
  <conditionalFormatting sqref="R6:Y8 S9:U9 R9:R13 W9:Y9 V9:V13">
    <cfRule type="expression" dxfId="8" priority="5">
      <formula>COUNTA($R6:$U6)&gt;1</formula>
    </cfRule>
  </conditionalFormatting>
  <conditionalFormatting sqref="N6:Q8 O9:Q9 N9:N13">
    <cfRule type="expression" dxfId="7" priority="6">
      <formula>COUNTA($N6:$Q6)&gt;1</formula>
    </cfRule>
  </conditionalFormatting>
  <pageMargins left="0.7" right="0.7" top="0.75" bottom="0.75" header="0.3" footer="0.3"/>
  <pageSetup scale="44" fitToHeight="0" orientation="landscape" r:id="rId1"/>
  <headerFooter>
    <oddHeader>Page &amp;P&amp;R&amp;A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92F9A-C56B-4011-96FC-9664342812EB}">
  <sheetPr>
    <tabColor theme="5" tint="0.39997558519241921"/>
  </sheetPr>
  <dimension ref="A1:E12"/>
  <sheetViews>
    <sheetView showGridLines="0" workbookViewId="0">
      <selection activeCell="A2" sqref="A2:D2"/>
    </sheetView>
  </sheetViews>
  <sheetFormatPr defaultColWidth="9.296875" defaultRowHeight="15.5" x14ac:dyDescent="0.3"/>
  <cols>
    <col min="1" max="1" width="28.296875" style="1" customWidth="1"/>
    <col min="2" max="2" width="31.796875" style="1" customWidth="1"/>
    <col min="3" max="3" width="27.19921875" style="1" customWidth="1"/>
    <col min="4" max="4" width="31.796875" style="1" customWidth="1"/>
    <col min="5" max="5" width="31.19921875" style="1" customWidth="1"/>
    <col min="6" max="16384" width="9.296875" style="1"/>
  </cols>
  <sheetData>
    <row r="1" spans="1:5" x14ac:dyDescent="0.3">
      <c r="A1" s="228" t="s">
        <v>104</v>
      </c>
      <c r="B1" s="228"/>
      <c r="C1" s="228"/>
      <c r="D1" s="228"/>
      <c r="E1" s="228"/>
    </row>
    <row r="2" spans="1:5" x14ac:dyDescent="0.3">
      <c r="A2" s="229" t="s">
        <v>107</v>
      </c>
      <c r="B2" s="229"/>
      <c r="C2" s="229"/>
      <c r="D2" s="229"/>
      <c r="E2" s="138">
        <f ca="1">'Seventh Worksheet'!C206</f>
        <v>0</v>
      </c>
    </row>
    <row r="3" spans="1:5" x14ac:dyDescent="0.3">
      <c r="A3" s="229" t="s">
        <v>110</v>
      </c>
      <c r="B3" s="229"/>
      <c r="C3" s="229"/>
      <c r="D3" s="229"/>
      <c r="E3" s="138">
        <f ca="1">'Seventh Worksheet'!E206</f>
        <v>0</v>
      </c>
    </row>
    <row r="4" spans="1:5" x14ac:dyDescent="0.3">
      <c r="A4" s="229" t="s">
        <v>70</v>
      </c>
      <c r="B4" s="229"/>
      <c r="C4" s="229"/>
      <c r="D4" s="229"/>
      <c r="E4" s="139">
        <f>'Seventh Worksheet'!AH216</f>
        <v>0</v>
      </c>
    </row>
    <row r="5" spans="1:5" x14ac:dyDescent="0.3">
      <c r="A5" s="18" t="s">
        <v>1</v>
      </c>
      <c r="B5" s="18" t="s">
        <v>73</v>
      </c>
      <c r="C5" s="18" t="s">
        <v>74</v>
      </c>
      <c r="D5" s="18" t="s">
        <v>71</v>
      </c>
      <c r="E5" s="18" t="s">
        <v>72</v>
      </c>
    </row>
    <row r="6" spans="1:5" ht="31" x14ac:dyDescent="0.3">
      <c r="A6" s="18" t="s">
        <v>81</v>
      </c>
      <c r="B6" s="139">
        <f ca="1">'Seventh Worksheet'!F206</f>
        <v>0</v>
      </c>
      <c r="C6" s="139">
        <f ca="1">'Seventh Worksheet'!I206</f>
        <v>0</v>
      </c>
      <c r="D6" s="139">
        <f ca="1">'Seventh Worksheet'!G206</f>
        <v>0</v>
      </c>
      <c r="E6" s="139">
        <f ca="1">'Seventh Worksheet'!H206</f>
        <v>0</v>
      </c>
    </row>
    <row r="7" spans="1:5" ht="31" x14ac:dyDescent="0.3">
      <c r="A7" s="18" t="s">
        <v>82</v>
      </c>
      <c r="B7" s="139">
        <f ca="1">'Seventh Worksheet'!J206</f>
        <v>0</v>
      </c>
      <c r="C7" s="139">
        <f ca="1">'Seventh Worksheet'!M206</f>
        <v>0</v>
      </c>
      <c r="D7" s="139">
        <f ca="1">'Seventh Worksheet'!K206</f>
        <v>0</v>
      </c>
      <c r="E7" s="139">
        <f ca="1">'Seventh Worksheet'!L206</f>
        <v>0</v>
      </c>
    </row>
    <row r="8" spans="1:5" ht="31" x14ac:dyDescent="0.3">
      <c r="A8" s="18" t="s">
        <v>77</v>
      </c>
      <c r="B8" s="139">
        <f ca="1">'Seventh Worksheet'!N206</f>
        <v>0</v>
      </c>
      <c r="C8" s="139">
        <f ca="1">'Seventh Worksheet'!Q206</f>
        <v>0</v>
      </c>
      <c r="D8" s="139">
        <f ca="1">'Seventh Worksheet'!O206</f>
        <v>0</v>
      </c>
      <c r="E8" s="139">
        <f ca="1">'Seventh Worksheet'!P206</f>
        <v>0</v>
      </c>
    </row>
    <row r="9" spans="1:5" x14ac:dyDescent="0.3">
      <c r="A9" s="18" t="s">
        <v>78</v>
      </c>
      <c r="B9" s="139">
        <f ca="1">'Seventh Worksheet'!Z206</f>
        <v>0</v>
      </c>
      <c r="C9" s="139">
        <f ca="1">'Seventh Worksheet'!AD206</f>
        <v>0</v>
      </c>
      <c r="D9" s="139">
        <f ca="1">'Seventh Worksheet'!AB206</f>
        <v>0</v>
      </c>
      <c r="E9" s="139">
        <f ca="1">'Seventh Worksheet'!AC206</f>
        <v>0</v>
      </c>
    </row>
    <row r="10" spans="1:5" x14ac:dyDescent="0.3">
      <c r="A10" s="18" t="s">
        <v>79</v>
      </c>
      <c r="B10" s="139">
        <f ca="1">'Seventh Worksheet'!R206</f>
        <v>0</v>
      </c>
      <c r="C10" s="139">
        <f ca="1">'Seventh Worksheet'!U206</f>
        <v>0</v>
      </c>
      <c r="D10" s="139">
        <f ca="1">'Seventh Worksheet'!S206</f>
        <v>0</v>
      </c>
      <c r="E10" s="139">
        <f ca="1">'Seventh Worksheet'!T206</f>
        <v>0</v>
      </c>
    </row>
    <row r="11" spans="1:5" x14ac:dyDescent="0.3">
      <c r="A11" s="18" t="s">
        <v>80</v>
      </c>
      <c r="B11" s="139">
        <f ca="1">'Seventh Worksheet'!V206</f>
        <v>0</v>
      </c>
      <c r="C11" s="139">
        <f ca="1">'Seventh Worksheet'!Y206</f>
        <v>0</v>
      </c>
      <c r="D11" s="139">
        <f ca="1">'Seventh Worksheet'!W206</f>
        <v>0</v>
      </c>
      <c r="E11" s="139">
        <f ca="1">'Seventh Worksheet'!X206</f>
        <v>0</v>
      </c>
    </row>
    <row r="12" spans="1:5" x14ac:dyDescent="0.3">
      <c r="A12" s="229" t="s">
        <v>83</v>
      </c>
      <c r="B12" s="229"/>
      <c r="C12" s="229"/>
      <c r="D12" s="229"/>
      <c r="E12" s="138">
        <f ca="1">'Seventh Worksheet'!AA206</f>
        <v>0</v>
      </c>
    </row>
  </sheetData>
  <mergeCells count="5">
    <mergeCell ref="A1:E1"/>
    <mergeCell ref="A2:D2"/>
    <mergeCell ref="A3:D3"/>
    <mergeCell ref="A4:D4"/>
    <mergeCell ref="A12:D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E44D0ECE5F5244B44C72ABC87649AF" ma:contentTypeVersion="6" ma:contentTypeDescription="Create a new document." ma:contentTypeScope="" ma:versionID="ee727eb730265320787f88075e422a2a">
  <xsd:schema xmlns:xsd="http://www.w3.org/2001/XMLSchema" xmlns:xs="http://www.w3.org/2001/XMLSchema" xmlns:p="http://schemas.microsoft.com/office/2006/metadata/properties" xmlns:ns1="http://schemas.microsoft.com/sharepoint/v3" xmlns:ns2="9d98fa39-7fbd-4685-a488-797cac822720" xmlns:ns3="ee79bbb8-e63d-4a89-8cc4-cdab058ee008" targetNamespace="http://schemas.microsoft.com/office/2006/metadata/properties" ma:root="true" ma:fieldsID="d29ba41c107c872c2d62864261ab89b9" ns1:_="" ns2:_="" ns3:_="">
    <xsd:import namespace="http://schemas.microsoft.com/sharepoint/v3"/>
    <xsd:import namespace="9d98fa39-7fbd-4685-a488-797cac822720"/>
    <xsd:import namespace="ee79bbb8-e63d-4a89-8cc4-cdab058ee008"/>
    <xsd:element name="properties">
      <xsd:complexType>
        <xsd:sequence>
          <xsd:element name="documentManagement">
            <xsd:complexType>
              <xsd:all>
                <xsd:element ref="ns1:PublishingStartDate" minOccurs="0"/>
                <xsd:element ref="ns1:PublishingExpirationDate" minOccurs="0"/>
                <xsd:element ref="ns2:SharedWithUsers" minOccurs="0"/>
                <xsd:element ref="ns2:chfsMonth" minOccurs="0"/>
                <xsd:element ref="ns3: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hfsMonth" ma:index="11" nillable="true" ma:displayName="Month" ma:format="Dropdown" ma:internalName="chfs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chema>
  <xsd:schema xmlns:xsd="http://www.w3.org/2001/XMLSchema" xmlns:xs="http://www.w3.org/2001/XMLSchema" xmlns:dms="http://schemas.microsoft.com/office/2006/documentManagement/types" xmlns:pc="http://schemas.microsoft.com/office/infopath/2007/PartnerControls" targetNamespace="ee79bbb8-e63d-4a89-8cc4-cdab058ee008" elementFormDefault="qualified">
    <xsd:import namespace="http://schemas.microsoft.com/office/2006/documentManagement/types"/>
    <xsd:import namespace="http://schemas.microsoft.com/office/infopath/2007/PartnerControls"/>
    <xsd:element name="Year" ma:index="12" nillable="true" ma:displayName="Year" ma:default="2019" ma:format="Dropdown" ma:internalName="Year">
      <xsd:simpleType>
        <xsd:restriction base="dms:Choice">
          <xsd:enumeration value="2023"/>
          <xsd:enumeration value="2022"/>
          <xsd:enumeration value="2021"/>
          <xsd:enumeration value="2020"/>
          <xsd:enumeration value="2019"/>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hfsMonth xmlns="9d98fa39-7fbd-4685-a488-797cac822720" xsi:nil="true"/>
    <Year xmlns="ee79bbb8-e63d-4a89-8cc4-cdab058ee008">2019</Year>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63960A0-03A4-4E49-A5C6-CDB88E70AF9D}"/>
</file>

<file path=customXml/itemProps2.xml><?xml version="1.0" encoding="utf-8"?>
<ds:datastoreItem xmlns:ds="http://schemas.openxmlformats.org/officeDocument/2006/customXml" ds:itemID="{53D6880C-FE5B-4558-8A0B-82559953113E}"/>
</file>

<file path=customXml/itemProps3.xml><?xml version="1.0" encoding="utf-8"?>
<ds:datastoreItem xmlns:ds="http://schemas.openxmlformats.org/officeDocument/2006/customXml" ds:itemID="{1B778B96-69BA-4DCF-A63F-9233CD7846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Instructions</vt:lpstr>
      <vt:lpstr>Cheat Sheet</vt:lpstr>
      <vt:lpstr>Kindergarten Imm. Req.</vt:lpstr>
      <vt:lpstr>Seventh Imm. Req.</vt:lpstr>
      <vt:lpstr>Eleventh Imm. Req.</vt:lpstr>
      <vt:lpstr>Kindergarten Worksheet</vt:lpstr>
      <vt:lpstr>Kindergarten Survey Summary</vt:lpstr>
      <vt:lpstr>Seventh Worksheet</vt:lpstr>
      <vt:lpstr>Seventh Survey Summary</vt:lpstr>
      <vt:lpstr>Eleventh Worksheet</vt:lpstr>
      <vt:lpstr>Eleventh Survey Summary</vt:lpstr>
      <vt:lpstr>'Eleventh Worksheet'!Print_Titles</vt:lpstr>
      <vt:lpstr>'Kindergarten Worksheet'!Print_Titles</vt:lpstr>
      <vt:lpstr>'Seventh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sarah.wible</dc:creator>
  <cp:keywords/>
  <dc:description/>
  <cp:lastModifiedBy>Pendygraft, Tara (CHFS DPH DEHP)</cp:lastModifiedBy>
  <cp:revision/>
  <cp:lastPrinted>2023-10-26T11:27:41Z</cp:lastPrinted>
  <dcterms:created xsi:type="dcterms:W3CDTF">2023-10-16T15:11:16Z</dcterms:created>
  <dcterms:modified xsi:type="dcterms:W3CDTF">2024-08-30T20:30:08Z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2023-01-20T00:00:00Z</vt:filetime>
  </property>
  <property fmtid="{D5CDD505-2E9C-101B-9397-08002B2CF9AE}" pid="3" name="Creator">
    <vt:lpwstr>Microsoft® Excel® for Microsoft 365</vt:lpwstr>
  </property>
  <property fmtid="{D5CDD505-2E9C-101B-9397-08002B2CF9AE}" pid="4" name="LastSaved">
    <vt:filetime>2023-10-16T00:00:00Z</vt:filetime>
  </property>
  <property fmtid="{D5CDD505-2E9C-101B-9397-08002B2CF9AE}" pid="5" name="Producer">
    <vt:lpwstr>Microsoft® Excel® for Microsoft 365</vt:lpwstr>
  </property>
  <property fmtid="{D5CDD505-2E9C-101B-9397-08002B2CF9AE}" pid="6" name="ContentTypeId">
    <vt:lpwstr>0x010100A3E44D0ECE5F5244B44C72ABC87649AF</vt:lpwstr>
  </property>
</Properties>
</file>