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290" activeTab="1"/>
  </bookViews>
  <sheets>
    <sheet name="Data Sheet" sheetId="4" r:id="rId1"/>
    <sheet name="Line List" sheetId="1" r:id="rId2"/>
    <sheet name="Frequencies" sheetId="2" r:id="rId3"/>
    <sheet name="Epi Curve" sheetId="3" r:id="rId4"/>
  </sheets>
  <calcPr calcId="145621" refMode="R1C1"/>
</workbook>
</file>

<file path=xl/calcChain.xml><?xml version="1.0" encoding="utf-8"?>
<calcChain xmlns="http://schemas.openxmlformats.org/spreadsheetml/2006/main">
  <c r="C11" i="4" l="1"/>
  <c r="C4" i="4"/>
  <c r="C16" i="2" l="1"/>
  <c r="C15" i="2"/>
  <c r="C8" i="2"/>
  <c r="C7" i="2"/>
  <c r="B20" i="2"/>
  <c r="C14" i="2" s="1"/>
  <c r="C9" i="2" l="1"/>
  <c r="C17" i="2"/>
  <c r="C2" i="2"/>
  <c r="C10" i="2"/>
  <c r="C18" i="2"/>
  <c r="C3" i="2"/>
  <c r="C11" i="2"/>
  <c r="C19" i="2"/>
  <c r="C4" i="2"/>
  <c r="C12" i="2"/>
  <c r="C5" i="2"/>
  <c r="C13" i="2"/>
  <c r="C6" i="2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0" i="2" l="1"/>
</calcChain>
</file>

<file path=xl/sharedStrings.xml><?xml version="1.0" encoding="utf-8"?>
<sst xmlns="http://schemas.openxmlformats.org/spreadsheetml/2006/main" count="55" uniqueCount="53">
  <si>
    <t>Kentucky Department for Public Health</t>
  </si>
  <si>
    <t xml:space="preserve">Contact Person: </t>
  </si>
  <si>
    <t xml:space="preserve">Telephone: </t>
  </si>
  <si>
    <t>Date of Onset for INDEX case:</t>
  </si>
  <si>
    <t>Date Outbreak Identified:</t>
  </si>
  <si>
    <t>Date Outbreak Notified to Health Department:</t>
  </si>
  <si>
    <t>Illness</t>
  </si>
  <si>
    <t>Case</t>
  </si>
  <si>
    <t>Specimen</t>
  </si>
  <si>
    <t>No:</t>
  </si>
  <si>
    <t>Name</t>
  </si>
  <si>
    <t>Gender</t>
  </si>
  <si>
    <t>DOB (M/D/Y)</t>
  </si>
  <si>
    <t>Age</t>
  </si>
  <si>
    <t>Onset Date</t>
  </si>
  <si>
    <t>Onset Time</t>
  </si>
  <si>
    <t>Vomiting Yes/No</t>
  </si>
  <si>
    <t># of Vomiting Episodes/24 hrs</t>
  </si>
  <si>
    <t>Diarrhea Yes/No</t>
  </si>
  <si>
    <t>Bloody Diarrhea Yes/No</t>
  </si>
  <si>
    <t># of Diarrhea Episodes/24 hrs</t>
  </si>
  <si>
    <t>Fever Yes/No</t>
  </si>
  <si>
    <t>If fever: Max Temp</t>
  </si>
  <si>
    <r>
      <t>List other Symptoms</t>
    </r>
    <r>
      <rPr>
        <b/>
        <vertAlign val="superscript"/>
        <sz val="12"/>
        <rFont val="Calibri"/>
        <family val="2"/>
        <scheme val="minor"/>
      </rPr>
      <t>**</t>
    </r>
  </si>
  <si>
    <t>Symptom Duration (Days)</t>
  </si>
  <si>
    <t>Healthcare Provider Visit Yes/No</t>
  </si>
  <si>
    <t>Hospitalized Yes/No</t>
  </si>
  <si>
    <t>Yes/No</t>
  </si>
  <si>
    <t>Specimen Source</t>
  </si>
  <si>
    <t>Collection Date</t>
  </si>
  <si>
    <t>Date Submitted</t>
  </si>
  <si>
    <t>Result</t>
  </si>
  <si>
    <t>Organism</t>
  </si>
  <si>
    <t>City</t>
  </si>
  <si>
    <t>County</t>
  </si>
  <si>
    <t xml:space="preserve">Local Health Dept. and Region: </t>
  </si>
  <si>
    <t xml:space="preserve">CASE DEFINITION: ex: A person who has had (including on going) at least 3 or more episodes of vomiting and or diarrhea in 24 hour period between  xx-xx - 2013 to xx-  xx - 2013. </t>
  </si>
  <si>
    <t>Demographics</t>
  </si>
  <si>
    <t>Proportion</t>
  </si>
  <si>
    <t>Total</t>
  </si>
  <si>
    <t>Date</t>
  </si>
  <si>
    <t>Case and Laboratory Information</t>
  </si>
  <si>
    <t>Number of Cases</t>
  </si>
  <si>
    <t>Total Exposed</t>
  </si>
  <si>
    <t>Attack Rate</t>
  </si>
  <si>
    <t>Organism Tested for:</t>
  </si>
  <si>
    <t xml:space="preserve">Number of Specimens Submitted: </t>
  </si>
  <si>
    <t>Number of Specimens Positive:</t>
  </si>
  <si>
    <t>Percent Postive:</t>
  </si>
  <si>
    <t>Salmonella</t>
  </si>
  <si>
    <t>Collected (Y/N)</t>
  </si>
  <si>
    <t>rev. 2/20/15</t>
  </si>
  <si>
    <t>GI Outbreak Line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</si>
</sst>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justify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justify"/>
    </xf>
    <xf numFmtId="0" fontId="6" fillId="0" borderId="7" xfId="0" applyFont="1" applyBorder="1" applyAlignment="1">
      <alignment vertical="justify"/>
    </xf>
    <xf numFmtId="0" fontId="6" fillId="0" borderId="8" xfId="0" applyFont="1" applyBorder="1" applyAlignment="1">
      <alignment vertical="justify"/>
    </xf>
    <xf numFmtId="0" fontId="4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6" fillId="0" borderId="4" xfId="0" applyFont="1" applyBorder="1" applyAlignment="1">
      <alignment vertical="justify"/>
    </xf>
    <xf numFmtId="0" fontId="6" fillId="0" borderId="17" xfId="0" applyFont="1" applyBorder="1" applyAlignment="1">
      <alignment vertical="justify"/>
    </xf>
    <xf numFmtId="0" fontId="2" fillId="0" borderId="21" xfId="0" applyFont="1" applyFill="1" applyBorder="1" applyAlignment="1">
      <alignment horizontal="justify" vertical="justify" wrapText="1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 wrapText="1"/>
    </xf>
    <xf numFmtId="14" fontId="9" fillId="0" borderId="13" xfId="0" applyNumberFormat="1" applyFont="1" applyFill="1" applyBorder="1" applyAlignment="1">
      <alignment horizontal="justify" vertical="center" wrapText="1"/>
    </xf>
    <xf numFmtId="2" fontId="9" fillId="0" borderId="13" xfId="0" applyNumberFormat="1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1" fillId="0" borderId="13" xfId="0" applyFont="1" applyFill="1" applyBorder="1" applyAlignment="1">
      <alignment horizontal="justify" vertical="center" wrapText="1"/>
    </xf>
    <xf numFmtId="14" fontId="11" fillId="0" borderId="13" xfId="0" applyNumberFormat="1" applyFont="1" applyFill="1" applyBorder="1" applyAlignment="1">
      <alignment horizontal="justify" vertical="center" wrapText="1"/>
    </xf>
    <xf numFmtId="0" fontId="11" fillId="0" borderId="29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4" fontId="9" fillId="0" borderId="31" xfId="0" applyNumberFormat="1" applyFont="1" applyBorder="1"/>
    <xf numFmtId="0" fontId="13" fillId="0" borderId="32" xfId="0" applyFont="1" applyBorder="1" applyAlignment="1">
      <alignment horizontal="center"/>
    </xf>
    <xf numFmtId="10" fontId="9" fillId="0" borderId="29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0" fontId="9" fillId="0" borderId="34" xfId="0" applyNumberFormat="1" applyFont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10" fontId="6" fillId="2" borderId="37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0" fontId="9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10" fontId="9" fillId="0" borderId="44" xfId="0" applyNumberFormat="1" applyFont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0" fontId="2" fillId="0" borderId="9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horizontal="left" vertical="justify" wrapText="1"/>
    </xf>
    <xf numFmtId="0" fontId="2" fillId="0" borderId="19" xfId="0" applyFont="1" applyFill="1" applyBorder="1" applyAlignment="1">
      <alignment horizontal="left" vertical="justify" wrapText="1"/>
    </xf>
    <xf numFmtId="0" fontId="2" fillId="0" borderId="20" xfId="0" applyFont="1" applyFill="1" applyBorder="1" applyAlignment="1">
      <alignment horizontal="left" vertical="justify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justify" vertical="justify" wrapText="1"/>
    </xf>
    <xf numFmtId="0" fontId="2" fillId="0" borderId="19" xfId="0" applyFont="1" applyFill="1" applyBorder="1" applyAlignment="1">
      <alignment horizontal="justify" vertical="justify" wrapText="1"/>
    </xf>
    <xf numFmtId="0" fontId="2" fillId="0" borderId="22" xfId="0" applyFont="1" applyFill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Epidemic Curve for KYxx-xxx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Frequencies!$B$1</c:f>
              <c:strCache>
                <c:ptCount val="1"/>
                <c:pt idx="0">
                  <c:v>Case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Frequencies!$A$2:$A$19</c:f>
              <c:numCache>
                <c:formatCode>m/d/yyyy</c:formatCode>
                <c:ptCount val="18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</c:numCache>
            </c:numRef>
          </c:cat>
          <c:val>
            <c:numRef>
              <c:f>Frequencies!$B$2:$B$19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655744"/>
        <c:axId val="66657664"/>
      </c:barChart>
      <c:dateAx>
        <c:axId val="6665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crossAx val="66657664"/>
        <c:crosses val="autoZero"/>
        <c:auto val="1"/>
        <c:lblOffset val="100"/>
        <c:baseTimeUnit val="days"/>
      </c:dateAx>
      <c:valAx>
        <c:axId val="6665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65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Epidemic Curve for KYxx-xxx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Frequencies!$B$1</c:f>
              <c:strCache>
                <c:ptCount val="1"/>
                <c:pt idx="0">
                  <c:v>Case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Frequencies!$A$2:$A$19</c:f>
              <c:numCache>
                <c:formatCode>m/d/yyyy</c:formatCode>
                <c:ptCount val="18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</c:numCache>
            </c:numRef>
          </c:cat>
          <c:val>
            <c:numRef>
              <c:f>Frequencies!$B$2:$B$19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732416"/>
        <c:axId val="66734336"/>
      </c:barChart>
      <c:dateAx>
        <c:axId val="6673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1"/>
        <c:majorTickMark val="out"/>
        <c:minorTickMark val="none"/>
        <c:tickLblPos val="nextTo"/>
        <c:crossAx val="66734336"/>
        <c:crosses val="autoZero"/>
        <c:auto val="1"/>
        <c:lblOffset val="100"/>
        <c:baseTimeUnit val="days"/>
      </c:dateAx>
      <c:valAx>
        <c:axId val="6673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3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5</xdr:row>
      <xdr:rowOff>9524</xdr:rowOff>
    </xdr:from>
    <xdr:to>
      <xdr:col>20</xdr:col>
      <xdr:colOff>9525</xdr:colOff>
      <xdr:row>34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15</xdr:col>
      <xdr:colOff>304800</xdr:colOff>
      <xdr:row>34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4" sqref="A14"/>
    </sheetView>
  </sheetViews>
  <sheetFormatPr defaultRowHeight="15" x14ac:dyDescent="0.25"/>
  <cols>
    <col min="1" max="1" width="15.7109375" customWidth="1"/>
    <col min="2" max="2" width="17.42578125" customWidth="1"/>
    <col min="3" max="3" width="18.7109375" customWidth="1"/>
    <col min="4" max="4" width="18.42578125" customWidth="1"/>
  </cols>
  <sheetData>
    <row r="1" spans="1:4" ht="15.75" customHeight="1" x14ac:dyDescent="0.25">
      <c r="A1" s="62" t="s">
        <v>41</v>
      </c>
      <c r="B1" s="62"/>
      <c r="C1" s="62"/>
      <c r="D1" s="55"/>
    </row>
    <row r="2" spans="1:4" ht="16.5" thickBot="1" x14ac:dyDescent="0.3">
      <c r="A2" s="48"/>
      <c r="B2" s="48"/>
      <c r="C2" s="48"/>
      <c r="D2" s="48"/>
    </row>
    <row r="3" spans="1:4" ht="32.25" thickBot="1" x14ac:dyDescent="0.3">
      <c r="A3" s="49" t="s">
        <v>42</v>
      </c>
      <c r="B3" s="56" t="s">
        <v>43</v>
      </c>
      <c r="C3" s="57" t="s">
        <v>44</v>
      </c>
    </row>
    <row r="4" spans="1:4" ht="16.5" thickBot="1" x14ac:dyDescent="0.3">
      <c r="A4" s="58">
        <v>15</v>
      </c>
      <c r="B4" s="58">
        <v>100</v>
      </c>
      <c r="C4" s="59">
        <f>(A4/B4)</f>
        <v>0.15</v>
      </c>
    </row>
    <row r="5" spans="1:4" ht="15.75" x14ac:dyDescent="0.25">
      <c r="A5" s="50"/>
      <c r="B5" s="50"/>
      <c r="C5" s="50"/>
      <c r="D5" s="48"/>
    </row>
    <row r="6" spans="1:4" ht="16.5" thickBot="1" x14ac:dyDescent="0.3">
      <c r="A6" s="50"/>
      <c r="B6" s="50"/>
      <c r="C6" s="50"/>
      <c r="D6" s="48"/>
    </row>
    <row r="7" spans="1:4" ht="15.75" x14ac:dyDescent="0.25">
      <c r="A7" s="63" t="s">
        <v>45</v>
      </c>
      <c r="B7" s="64"/>
      <c r="C7" s="51" t="s">
        <v>49</v>
      </c>
      <c r="D7" s="48"/>
    </row>
    <row r="8" spans="1:4" ht="15.75" x14ac:dyDescent="0.25">
      <c r="A8" s="65"/>
      <c r="B8" s="66"/>
      <c r="C8" s="52"/>
      <c r="D8" s="48"/>
    </row>
    <row r="9" spans="1:4" ht="15.75" x14ac:dyDescent="0.25">
      <c r="A9" s="67" t="s">
        <v>46</v>
      </c>
      <c r="B9" s="68"/>
      <c r="C9" s="53"/>
      <c r="D9" s="48"/>
    </row>
    <row r="10" spans="1:4" ht="15.75" x14ac:dyDescent="0.25">
      <c r="A10" s="67" t="s">
        <v>47</v>
      </c>
      <c r="B10" s="68"/>
      <c r="C10" s="53"/>
      <c r="D10" s="50"/>
    </row>
    <row r="11" spans="1:4" ht="16.5" thickBot="1" x14ac:dyDescent="0.3">
      <c r="A11" s="60" t="s">
        <v>48</v>
      </c>
      <c r="B11" s="61"/>
      <c r="C11" s="54" t="e">
        <f>C10/C9</f>
        <v>#DIV/0!</v>
      </c>
      <c r="D11" s="48"/>
    </row>
    <row r="12" spans="1:4" ht="15.75" x14ac:dyDescent="0.25">
      <c r="A12" s="48"/>
      <c r="B12" s="48"/>
      <c r="C12" s="48"/>
      <c r="D12" s="48"/>
    </row>
    <row r="14" spans="1:4" x14ac:dyDescent="0.25">
      <c r="A14" t="s">
        <v>51</v>
      </c>
    </row>
  </sheetData>
  <mergeCells count="6">
    <mergeCell ref="A11:B11"/>
    <mergeCell ref="A1:C1"/>
    <mergeCell ref="A7:B7"/>
    <mergeCell ref="A8:B8"/>
    <mergeCell ref="A9:B9"/>
    <mergeCell ref="A10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C1" workbookViewId="0">
      <selection activeCell="C2" sqref="C2:AC2"/>
    </sheetView>
  </sheetViews>
  <sheetFormatPr defaultRowHeight="15" x14ac:dyDescent="0.25"/>
  <cols>
    <col min="2" max="2" width="32.28515625" customWidth="1"/>
    <col min="4" max="4" width="14" customWidth="1"/>
    <col min="6" max="6" width="15.140625" customWidth="1"/>
    <col min="9" max="9" width="12.7109375" customWidth="1"/>
    <col min="12" max="12" width="11.5703125" customWidth="1"/>
    <col min="18" max="18" width="18.28515625" customWidth="1"/>
    <col min="20" max="20" width="9.28515625" customWidth="1"/>
    <col min="28" max="28" width="11.5703125" customWidth="1"/>
  </cols>
  <sheetData>
    <row r="1" spans="1:30" s="4" customFormat="1" ht="15.75" x14ac:dyDescent="0.25">
      <c r="A1" s="1"/>
      <c r="B1" s="2"/>
      <c r="C1" s="71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  <c r="AD1" s="3"/>
    </row>
    <row r="2" spans="1:30" s="4" customFormat="1" ht="15" customHeight="1" thickBot="1" x14ac:dyDescent="0.3">
      <c r="A2" s="5"/>
      <c r="B2" s="6"/>
      <c r="C2" s="73" t="s">
        <v>52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7"/>
    </row>
    <row r="3" spans="1:30" s="4" customFormat="1" ht="15.75" x14ac:dyDescent="0.25">
      <c r="A3" s="8"/>
      <c r="B3" s="9"/>
      <c r="C3" s="75" t="s">
        <v>35</v>
      </c>
      <c r="D3" s="75"/>
      <c r="E3" s="75"/>
      <c r="F3" s="75"/>
      <c r="G3" s="75"/>
      <c r="H3" s="75"/>
      <c r="I3" s="75" t="s">
        <v>1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6" t="s">
        <v>2</v>
      </c>
      <c r="U3" s="77"/>
      <c r="V3" s="77"/>
      <c r="W3" s="77"/>
      <c r="X3" s="77"/>
      <c r="Y3" s="77"/>
      <c r="Z3" s="77"/>
      <c r="AA3" s="77"/>
      <c r="AB3" s="77"/>
      <c r="AC3" s="78"/>
      <c r="AD3" s="10"/>
    </row>
    <row r="4" spans="1:30" s="4" customFormat="1" ht="15" customHeight="1" x14ac:dyDescent="0.25">
      <c r="A4" s="8" t="s">
        <v>51</v>
      </c>
      <c r="B4" s="9"/>
      <c r="C4" s="79" t="s">
        <v>3</v>
      </c>
      <c r="D4" s="79"/>
      <c r="E4" s="79"/>
      <c r="F4" s="79"/>
      <c r="G4" s="79"/>
      <c r="H4" s="79"/>
      <c r="I4" s="79" t="s">
        <v>4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80" t="s">
        <v>5</v>
      </c>
      <c r="U4" s="81"/>
      <c r="V4" s="81"/>
      <c r="W4" s="81"/>
      <c r="X4" s="81"/>
      <c r="Y4" s="81"/>
      <c r="Z4" s="81"/>
      <c r="AA4" s="81"/>
      <c r="AB4" s="81"/>
      <c r="AC4" s="82"/>
      <c r="AD4" s="11"/>
    </row>
    <row r="5" spans="1:30" s="4" customFormat="1" ht="31.5" customHeight="1" x14ac:dyDescent="0.25">
      <c r="A5" s="8"/>
      <c r="B5" s="9"/>
      <c r="C5" s="83" t="s">
        <v>36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  <c r="AD5" s="11"/>
    </row>
    <row r="6" spans="1:30" s="4" customFormat="1" ht="16.5" customHeight="1" thickBot="1" x14ac:dyDescent="0.3">
      <c r="A6" s="12"/>
      <c r="B6" s="13"/>
      <c r="C6" s="86" t="s">
        <v>37</v>
      </c>
      <c r="D6" s="87"/>
      <c r="E6" s="87"/>
      <c r="F6" s="87"/>
      <c r="G6" s="87"/>
      <c r="H6" s="88"/>
      <c r="I6" s="86" t="s">
        <v>6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14" t="s">
        <v>7</v>
      </c>
      <c r="W6" s="90" t="s">
        <v>8</v>
      </c>
      <c r="X6" s="91"/>
      <c r="Y6" s="91"/>
      <c r="Z6" s="91"/>
      <c r="AA6" s="91"/>
      <c r="AB6" s="91"/>
      <c r="AC6" s="92"/>
      <c r="AD6" s="10"/>
    </row>
    <row r="7" spans="1:30" s="4" customFormat="1" ht="81" customHeight="1" x14ac:dyDescent="0.25">
      <c r="A7" s="27" t="s">
        <v>9</v>
      </c>
      <c r="B7" s="28" t="s">
        <v>10</v>
      </c>
      <c r="C7" s="29" t="s">
        <v>11</v>
      </c>
      <c r="D7" s="30" t="s">
        <v>12</v>
      </c>
      <c r="E7" s="30" t="s">
        <v>13</v>
      </c>
      <c r="F7" s="29" t="s">
        <v>33</v>
      </c>
      <c r="G7" s="89" t="s">
        <v>34</v>
      </c>
      <c r="H7" s="89"/>
      <c r="I7" s="29" t="s">
        <v>14</v>
      </c>
      <c r="J7" s="29" t="s">
        <v>15</v>
      </c>
      <c r="K7" s="29" t="s">
        <v>16</v>
      </c>
      <c r="L7" s="29" t="s">
        <v>17</v>
      </c>
      <c r="M7" s="29" t="s">
        <v>18</v>
      </c>
      <c r="N7" s="29" t="s">
        <v>19</v>
      </c>
      <c r="O7" s="29" t="s">
        <v>20</v>
      </c>
      <c r="P7" s="29" t="s">
        <v>21</v>
      </c>
      <c r="Q7" s="29" t="s">
        <v>22</v>
      </c>
      <c r="R7" s="29" t="s">
        <v>23</v>
      </c>
      <c r="S7" s="31" t="s">
        <v>24</v>
      </c>
      <c r="T7" s="32" t="s">
        <v>25</v>
      </c>
      <c r="U7" s="32" t="s">
        <v>26</v>
      </c>
      <c r="V7" s="29" t="s">
        <v>27</v>
      </c>
      <c r="W7" s="46" t="s">
        <v>50</v>
      </c>
      <c r="X7" s="29" t="s">
        <v>28</v>
      </c>
      <c r="Y7" s="29" t="s">
        <v>29</v>
      </c>
      <c r="Z7" s="29" t="s">
        <v>30</v>
      </c>
      <c r="AA7" s="29" t="s">
        <v>31</v>
      </c>
      <c r="AB7" s="29" t="s">
        <v>32</v>
      </c>
      <c r="AC7" s="33"/>
    </row>
    <row r="8" spans="1:30" s="22" customFormat="1" ht="36" customHeight="1" x14ac:dyDescent="0.25">
      <c r="A8" s="15">
        <v>1</v>
      </c>
      <c r="B8" s="16"/>
      <c r="C8" s="17"/>
      <c r="D8" s="18"/>
      <c r="E8" s="19">
        <f>((I8-D8)/365)</f>
        <v>0</v>
      </c>
      <c r="F8" s="17"/>
      <c r="G8" s="69"/>
      <c r="H8" s="69"/>
      <c r="I8" s="18"/>
      <c r="J8" s="18"/>
      <c r="K8" s="18"/>
      <c r="L8" s="18"/>
      <c r="M8" s="18"/>
      <c r="N8" s="18"/>
      <c r="O8" s="18"/>
      <c r="P8" s="18"/>
      <c r="Q8" s="17"/>
      <c r="R8" s="20"/>
      <c r="S8" s="20"/>
      <c r="T8" s="20"/>
      <c r="U8" s="20"/>
      <c r="V8" s="17"/>
      <c r="W8" s="45"/>
      <c r="X8" s="17"/>
      <c r="Y8" s="17"/>
      <c r="Z8" s="17"/>
      <c r="AA8" s="17"/>
      <c r="AB8" s="17"/>
      <c r="AC8" s="21"/>
    </row>
    <row r="9" spans="1:30" s="26" customFormat="1" ht="36" customHeight="1" x14ac:dyDescent="0.25">
      <c r="A9" s="15">
        <v>2</v>
      </c>
      <c r="B9" s="16"/>
      <c r="C9" s="23"/>
      <c r="D9" s="24"/>
      <c r="E9" s="19">
        <f t="shared" ref="E9:E27" si="0">((I9-D9)/365)</f>
        <v>0</v>
      </c>
      <c r="F9" s="23"/>
      <c r="G9" s="70"/>
      <c r="H9" s="70"/>
      <c r="I9" s="24"/>
      <c r="J9" s="24"/>
      <c r="K9" s="24"/>
      <c r="L9" s="24"/>
      <c r="M9" s="24"/>
      <c r="N9" s="24"/>
      <c r="O9" s="24"/>
      <c r="P9" s="24"/>
      <c r="Q9" s="23"/>
      <c r="R9" s="23"/>
      <c r="S9" s="23"/>
      <c r="T9" s="23"/>
      <c r="U9" s="23"/>
      <c r="V9" s="23"/>
      <c r="W9" s="47"/>
      <c r="X9" s="23"/>
      <c r="Y9" s="23"/>
      <c r="Z9" s="23"/>
      <c r="AA9" s="23"/>
      <c r="AB9" s="23"/>
      <c r="AC9" s="25"/>
    </row>
    <row r="10" spans="1:30" s="26" customFormat="1" ht="36" customHeight="1" x14ac:dyDescent="0.25">
      <c r="A10" s="15">
        <v>3</v>
      </c>
      <c r="B10" s="16"/>
      <c r="C10" s="17"/>
      <c r="D10" s="18"/>
      <c r="E10" s="19">
        <f t="shared" si="0"/>
        <v>0</v>
      </c>
      <c r="F10" s="17"/>
      <c r="G10" s="69"/>
      <c r="H10" s="69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45"/>
      <c r="X10" s="17"/>
      <c r="Y10" s="17"/>
      <c r="Z10" s="17"/>
      <c r="AA10" s="17"/>
      <c r="AB10" s="17"/>
      <c r="AC10" s="21"/>
    </row>
    <row r="11" spans="1:30" s="22" customFormat="1" ht="36" customHeight="1" x14ac:dyDescent="0.25">
      <c r="A11" s="15">
        <v>4</v>
      </c>
      <c r="B11" s="16"/>
      <c r="C11" s="17"/>
      <c r="D11" s="18"/>
      <c r="E11" s="19">
        <f t="shared" si="0"/>
        <v>0</v>
      </c>
      <c r="F11" s="17"/>
      <c r="G11" s="69"/>
      <c r="H11" s="69"/>
      <c r="I11" s="18"/>
      <c r="J11" s="18"/>
      <c r="K11" s="18"/>
      <c r="L11" s="18"/>
      <c r="M11" s="18"/>
      <c r="N11" s="18"/>
      <c r="O11" s="18"/>
      <c r="P11" s="18"/>
      <c r="Q11" s="17"/>
      <c r="R11" s="17"/>
      <c r="S11" s="17"/>
      <c r="T11" s="17"/>
      <c r="U11" s="17"/>
      <c r="V11" s="17"/>
      <c r="W11" s="45"/>
      <c r="X11" s="17"/>
      <c r="Y11" s="17"/>
      <c r="Z11" s="17"/>
      <c r="AA11" s="17"/>
      <c r="AB11" s="17"/>
      <c r="AC11" s="21"/>
    </row>
    <row r="12" spans="1:30" s="22" customFormat="1" ht="36" customHeight="1" x14ac:dyDescent="0.25">
      <c r="A12" s="15">
        <v>5</v>
      </c>
      <c r="B12" s="16"/>
      <c r="C12" s="23"/>
      <c r="D12" s="24"/>
      <c r="E12" s="19">
        <f t="shared" si="0"/>
        <v>0</v>
      </c>
      <c r="F12" s="23"/>
      <c r="G12" s="70"/>
      <c r="H12" s="70"/>
      <c r="I12" s="24"/>
      <c r="J12" s="24"/>
      <c r="K12" s="24"/>
      <c r="L12" s="24"/>
      <c r="M12" s="24"/>
      <c r="N12" s="24"/>
      <c r="O12" s="24"/>
      <c r="P12" s="24"/>
      <c r="Q12" s="23"/>
      <c r="R12" s="23"/>
      <c r="S12" s="23"/>
      <c r="T12" s="23"/>
      <c r="U12" s="23"/>
      <c r="V12" s="23"/>
      <c r="W12" s="47"/>
      <c r="X12" s="23"/>
      <c r="Y12" s="23"/>
      <c r="Z12" s="23"/>
      <c r="AA12" s="23"/>
      <c r="AB12" s="23"/>
      <c r="AC12" s="25"/>
    </row>
    <row r="13" spans="1:30" s="26" customFormat="1" ht="36" customHeight="1" x14ac:dyDescent="0.25">
      <c r="A13" s="15">
        <v>6</v>
      </c>
      <c r="B13" s="16"/>
      <c r="C13" s="23"/>
      <c r="D13" s="24"/>
      <c r="E13" s="19">
        <f t="shared" si="0"/>
        <v>0</v>
      </c>
      <c r="F13" s="23"/>
      <c r="G13" s="70"/>
      <c r="H13" s="70"/>
      <c r="I13" s="24"/>
      <c r="J13" s="24"/>
      <c r="K13" s="24"/>
      <c r="L13" s="24"/>
      <c r="M13" s="24"/>
      <c r="N13" s="24"/>
      <c r="O13" s="24"/>
      <c r="P13" s="24"/>
      <c r="Q13" s="23"/>
      <c r="R13" s="23"/>
      <c r="S13" s="23"/>
      <c r="T13" s="23"/>
      <c r="U13" s="23"/>
      <c r="V13" s="23"/>
      <c r="W13" s="47"/>
      <c r="X13" s="23"/>
      <c r="Y13" s="23"/>
      <c r="Z13" s="23"/>
      <c r="AA13" s="23"/>
      <c r="AB13" s="23"/>
      <c r="AC13" s="25"/>
    </row>
    <row r="14" spans="1:30" s="26" customFormat="1" ht="36" customHeight="1" x14ac:dyDescent="0.25">
      <c r="A14" s="15">
        <v>7</v>
      </c>
      <c r="B14" s="16"/>
      <c r="C14" s="17"/>
      <c r="D14" s="18"/>
      <c r="E14" s="19">
        <f t="shared" si="0"/>
        <v>0</v>
      </c>
      <c r="F14" s="17"/>
      <c r="G14" s="69"/>
      <c r="H14" s="69"/>
      <c r="I14" s="18"/>
      <c r="J14" s="18"/>
      <c r="K14" s="18"/>
      <c r="L14" s="18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45"/>
      <c r="X14" s="17"/>
      <c r="Y14" s="17"/>
      <c r="Z14" s="17"/>
      <c r="AA14" s="17"/>
      <c r="AB14" s="17"/>
      <c r="AC14" s="21"/>
    </row>
    <row r="15" spans="1:30" s="26" customFormat="1" ht="36" customHeight="1" x14ac:dyDescent="0.25">
      <c r="A15" s="15">
        <v>8</v>
      </c>
      <c r="B15" s="16"/>
      <c r="C15" s="17"/>
      <c r="D15" s="18"/>
      <c r="E15" s="19">
        <f t="shared" si="0"/>
        <v>0</v>
      </c>
      <c r="F15" s="17"/>
      <c r="G15" s="69"/>
      <c r="H15" s="69"/>
      <c r="I15" s="18"/>
      <c r="J15" s="18"/>
      <c r="K15" s="18"/>
      <c r="L15" s="18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45"/>
      <c r="X15" s="17"/>
      <c r="Y15" s="17"/>
      <c r="Z15" s="17"/>
      <c r="AA15" s="17"/>
      <c r="AB15" s="17"/>
      <c r="AC15" s="21"/>
    </row>
    <row r="16" spans="1:30" s="26" customFormat="1" ht="36" customHeight="1" x14ac:dyDescent="0.25">
      <c r="A16" s="15">
        <v>9</v>
      </c>
      <c r="B16" s="16"/>
      <c r="C16" s="17"/>
      <c r="D16" s="18"/>
      <c r="E16" s="19">
        <f t="shared" si="0"/>
        <v>0</v>
      </c>
      <c r="F16" s="17"/>
      <c r="G16" s="69"/>
      <c r="H16" s="69"/>
      <c r="I16" s="18"/>
      <c r="J16" s="18"/>
      <c r="K16" s="18"/>
      <c r="L16" s="18"/>
      <c r="M16" s="18"/>
      <c r="N16" s="18"/>
      <c r="O16" s="18"/>
      <c r="P16" s="18"/>
      <c r="Q16" s="17"/>
      <c r="R16" s="17"/>
      <c r="S16" s="17"/>
      <c r="T16" s="17"/>
      <c r="U16" s="17"/>
      <c r="V16" s="17"/>
      <c r="W16" s="45"/>
      <c r="X16" s="17"/>
      <c r="Y16" s="17"/>
      <c r="Z16" s="17"/>
      <c r="AA16" s="17"/>
      <c r="AB16" s="17"/>
      <c r="AC16" s="21"/>
    </row>
    <row r="17" spans="1:29" s="26" customFormat="1" ht="36" customHeight="1" x14ac:dyDescent="0.25">
      <c r="A17" s="15">
        <v>10</v>
      </c>
      <c r="B17" s="16"/>
      <c r="C17" s="17"/>
      <c r="D17" s="18"/>
      <c r="E17" s="19">
        <f t="shared" si="0"/>
        <v>0</v>
      </c>
      <c r="F17" s="17"/>
      <c r="G17" s="69"/>
      <c r="H17" s="69"/>
      <c r="I17" s="18"/>
      <c r="J17" s="18"/>
      <c r="K17" s="18"/>
      <c r="L17" s="18"/>
      <c r="M17" s="18"/>
      <c r="N17" s="18"/>
      <c r="O17" s="18"/>
      <c r="P17" s="18"/>
      <c r="Q17" s="17"/>
      <c r="R17" s="17"/>
      <c r="S17" s="17"/>
      <c r="T17" s="17"/>
      <c r="U17" s="17"/>
      <c r="V17" s="17"/>
      <c r="W17" s="45"/>
      <c r="X17" s="17"/>
      <c r="Y17" s="17"/>
      <c r="Z17" s="17"/>
      <c r="AA17" s="17"/>
      <c r="AB17" s="17"/>
      <c r="AC17" s="21"/>
    </row>
    <row r="18" spans="1:29" s="26" customFormat="1" ht="36" customHeight="1" x14ac:dyDescent="0.25">
      <c r="A18" s="15">
        <v>11</v>
      </c>
      <c r="B18" s="16"/>
      <c r="C18" s="17"/>
      <c r="D18" s="18"/>
      <c r="E18" s="19">
        <f t="shared" si="0"/>
        <v>0</v>
      </c>
      <c r="F18" s="17"/>
      <c r="G18" s="69"/>
      <c r="H18" s="69"/>
      <c r="I18" s="18"/>
      <c r="J18" s="18"/>
      <c r="K18" s="18"/>
      <c r="L18" s="18"/>
      <c r="M18" s="18"/>
      <c r="N18" s="18"/>
      <c r="O18" s="18"/>
      <c r="P18" s="18"/>
      <c r="Q18" s="17"/>
      <c r="R18" s="17"/>
      <c r="S18" s="17"/>
      <c r="T18" s="17"/>
      <c r="U18" s="17"/>
      <c r="V18" s="17"/>
      <c r="W18" s="45"/>
      <c r="X18" s="17"/>
      <c r="Y18" s="17"/>
      <c r="Z18" s="17"/>
      <c r="AA18" s="17"/>
      <c r="AB18" s="17"/>
      <c r="AC18" s="21"/>
    </row>
    <row r="19" spans="1:29" s="26" customFormat="1" ht="36" customHeight="1" x14ac:dyDescent="0.25">
      <c r="A19" s="15">
        <v>12</v>
      </c>
      <c r="B19" s="16"/>
      <c r="C19" s="17"/>
      <c r="D19" s="18"/>
      <c r="E19" s="19">
        <f t="shared" si="0"/>
        <v>0</v>
      </c>
      <c r="F19" s="17"/>
      <c r="G19" s="69"/>
      <c r="H19" s="69"/>
      <c r="I19" s="18"/>
      <c r="J19" s="18"/>
      <c r="K19" s="18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45"/>
      <c r="X19" s="17"/>
      <c r="Y19" s="17"/>
      <c r="Z19" s="17"/>
      <c r="AA19" s="17"/>
      <c r="AB19" s="17"/>
      <c r="AC19" s="21"/>
    </row>
    <row r="20" spans="1:29" s="26" customFormat="1" ht="36" customHeight="1" x14ac:dyDescent="0.25">
      <c r="A20" s="15">
        <v>13</v>
      </c>
      <c r="B20" s="16"/>
      <c r="C20" s="17"/>
      <c r="D20" s="18"/>
      <c r="E20" s="19">
        <f t="shared" si="0"/>
        <v>0</v>
      </c>
      <c r="F20" s="17"/>
      <c r="G20" s="69"/>
      <c r="H20" s="69"/>
      <c r="I20" s="18"/>
      <c r="J20" s="18"/>
      <c r="K20" s="18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45"/>
      <c r="X20" s="17"/>
      <c r="Y20" s="17"/>
      <c r="Z20" s="17"/>
      <c r="AA20" s="17"/>
      <c r="AB20" s="17"/>
      <c r="AC20" s="21"/>
    </row>
    <row r="21" spans="1:29" s="26" customFormat="1" ht="36" customHeight="1" x14ac:dyDescent="0.25">
      <c r="A21" s="15">
        <v>14</v>
      </c>
      <c r="B21" s="16"/>
      <c r="C21" s="17"/>
      <c r="D21" s="18"/>
      <c r="E21" s="19">
        <f t="shared" si="0"/>
        <v>0</v>
      </c>
      <c r="F21" s="17"/>
      <c r="G21" s="69"/>
      <c r="H21" s="69"/>
      <c r="I21" s="18"/>
      <c r="J21" s="18"/>
      <c r="K21" s="18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45"/>
      <c r="X21" s="17"/>
      <c r="Y21" s="17"/>
      <c r="Z21" s="17"/>
      <c r="AA21" s="17"/>
      <c r="AB21" s="17"/>
      <c r="AC21" s="21"/>
    </row>
    <row r="22" spans="1:29" s="26" customFormat="1" ht="36" customHeight="1" x14ac:dyDescent="0.25">
      <c r="A22" s="15">
        <v>15</v>
      </c>
      <c r="B22" s="16"/>
      <c r="C22" s="17"/>
      <c r="D22" s="18"/>
      <c r="E22" s="19">
        <f t="shared" si="0"/>
        <v>0</v>
      </c>
      <c r="F22" s="17"/>
      <c r="G22" s="69"/>
      <c r="H22" s="69"/>
      <c r="I22" s="18"/>
      <c r="J22" s="18"/>
      <c r="K22" s="18"/>
      <c r="L22" s="18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45"/>
      <c r="X22" s="17"/>
      <c r="Y22" s="17"/>
      <c r="Z22" s="17"/>
      <c r="AA22" s="17"/>
      <c r="AB22" s="17"/>
      <c r="AC22" s="21"/>
    </row>
    <row r="23" spans="1:29" s="26" customFormat="1" ht="36" customHeight="1" x14ac:dyDescent="0.25">
      <c r="A23" s="15">
        <v>16</v>
      </c>
      <c r="B23" s="16"/>
      <c r="C23" s="17"/>
      <c r="D23" s="18"/>
      <c r="E23" s="19">
        <f t="shared" si="0"/>
        <v>0</v>
      </c>
      <c r="F23" s="17"/>
      <c r="G23" s="69"/>
      <c r="H23" s="69"/>
      <c r="I23" s="18"/>
      <c r="J23" s="18"/>
      <c r="K23" s="18"/>
      <c r="L23" s="18"/>
      <c r="M23" s="18"/>
      <c r="N23" s="18"/>
      <c r="O23" s="18"/>
      <c r="P23" s="18"/>
      <c r="Q23" s="17"/>
      <c r="R23" s="17"/>
      <c r="S23" s="17"/>
      <c r="T23" s="17"/>
      <c r="U23" s="17"/>
      <c r="V23" s="17"/>
      <c r="W23" s="45"/>
      <c r="X23" s="17"/>
      <c r="Y23" s="17"/>
      <c r="Z23" s="17"/>
      <c r="AA23" s="17"/>
      <c r="AB23" s="17"/>
      <c r="AC23" s="21"/>
    </row>
    <row r="24" spans="1:29" s="26" customFormat="1" ht="36" customHeight="1" x14ac:dyDescent="0.25">
      <c r="A24" s="15">
        <v>17</v>
      </c>
      <c r="B24" s="16"/>
      <c r="C24" s="17"/>
      <c r="D24" s="18"/>
      <c r="E24" s="19">
        <f t="shared" si="0"/>
        <v>0</v>
      </c>
      <c r="F24" s="17"/>
      <c r="G24" s="69"/>
      <c r="H24" s="69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45"/>
      <c r="X24" s="17"/>
      <c r="Y24" s="17"/>
      <c r="Z24" s="17"/>
      <c r="AA24" s="17"/>
      <c r="AB24" s="17"/>
      <c r="AC24" s="21"/>
    </row>
    <row r="25" spans="1:29" s="26" customFormat="1" ht="36" customHeight="1" x14ac:dyDescent="0.25">
      <c r="A25" s="15">
        <v>18</v>
      </c>
      <c r="B25" s="16"/>
      <c r="C25" s="17"/>
      <c r="D25" s="18"/>
      <c r="E25" s="19">
        <f t="shared" si="0"/>
        <v>0</v>
      </c>
      <c r="F25" s="17"/>
      <c r="G25" s="69"/>
      <c r="H25" s="69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45"/>
      <c r="X25" s="17"/>
      <c r="Y25" s="17"/>
      <c r="Z25" s="17"/>
      <c r="AA25" s="17"/>
      <c r="AB25" s="17"/>
      <c r="AC25" s="21"/>
    </row>
    <row r="26" spans="1:29" s="26" customFormat="1" ht="36" customHeight="1" x14ac:dyDescent="0.25">
      <c r="A26" s="15">
        <v>19</v>
      </c>
      <c r="B26" s="16"/>
      <c r="C26" s="17"/>
      <c r="D26" s="18"/>
      <c r="E26" s="19">
        <f t="shared" si="0"/>
        <v>0</v>
      </c>
      <c r="F26" s="17"/>
      <c r="G26" s="69"/>
      <c r="H26" s="69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45"/>
      <c r="X26" s="17"/>
      <c r="Y26" s="17"/>
      <c r="Z26" s="17"/>
      <c r="AA26" s="17"/>
      <c r="AB26" s="17"/>
      <c r="AC26" s="21"/>
    </row>
    <row r="27" spans="1:29" s="26" customFormat="1" ht="36" customHeight="1" x14ac:dyDescent="0.25">
      <c r="A27" s="15">
        <v>20</v>
      </c>
      <c r="B27" s="16"/>
      <c r="C27" s="17"/>
      <c r="D27" s="18"/>
      <c r="E27" s="19">
        <f t="shared" si="0"/>
        <v>0</v>
      </c>
      <c r="F27" s="17"/>
      <c r="G27" s="69"/>
      <c r="H27" s="69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45"/>
      <c r="X27" s="17"/>
      <c r="Y27" s="17"/>
      <c r="Z27" s="17"/>
      <c r="AA27" s="17"/>
      <c r="AB27" s="17"/>
      <c r="AC27" s="21"/>
    </row>
  </sheetData>
  <mergeCells count="33">
    <mergeCell ref="G8:H8"/>
    <mergeCell ref="C1:AC1"/>
    <mergeCell ref="C2:AC2"/>
    <mergeCell ref="C3:H3"/>
    <mergeCell ref="I3:S3"/>
    <mergeCell ref="T3:AC3"/>
    <mergeCell ref="C4:H4"/>
    <mergeCell ref="I4:S4"/>
    <mergeCell ref="T4:AC4"/>
    <mergeCell ref="C5:AC5"/>
    <mergeCell ref="C6:H6"/>
    <mergeCell ref="I6:U6"/>
    <mergeCell ref="G7:H7"/>
    <mergeCell ref="W6:AC6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7:H27"/>
    <mergeCell ref="G21:H21"/>
    <mergeCell ref="G22:H22"/>
    <mergeCell ref="G23:H23"/>
    <mergeCell ref="G24:H24"/>
    <mergeCell ref="G25:H25"/>
    <mergeCell ref="G26:H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5.7109375" bestFit="1" customWidth="1"/>
    <col min="3" max="3" width="10.5703125" bestFit="1" customWidth="1"/>
  </cols>
  <sheetData>
    <row r="1" spans="1:3" ht="15.75" x14ac:dyDescent="0.25">
      <c r="A1" s="34" t="s">
        <v>40</v>
      </c>
      <c r="B1" s="34" t="s">
        <v>7</v>
      </c>
      <c r="C1" s="35" t="s">
        <v>38</v>
      </c>
    </row>
    <row r="2" spans="1:3" ht="15.75" x14ac:dyDescent="0.25">
      <c r="A2" s="36">
        <v>42005</v>
      </c>
      <c r="B2" s="37">
        <v>0</v>
      </c>
      <c r="C2" s="38">
        <f>B2/B20</f>
        <v>0</v>
      </c>
    </row>
    <row r="3" spans="1:3" ht="15.75" x14ac:dyDescent="0.25">
      <c r="A3" s="36">
        <v>42006</v>
      </c>
      <c r="B3" s="39">
        <v>0</v>
      </c>
      <c r="C3" s="38">
        <f>B3/B20</f>
        <v>0</v>
      </c>
    </row>
    <row r="4" spans="1:3" ht="15.75" x14ac:dyDescent="0.25">
      <c r="A4" s="36">
        <v>42007</v>
      </c>
      <c r="B4" s="39">
        <v>0</v>
      </c>
      <c r="C4" s="38">
        <f>B4/B20</f>
        <v>0</v>
      </c>
    </row>
    <row r="5" spans="1:3" ht="15.75" x14ac:dyDescent="0.25">
      <c r="A5" s="36">
        <v>42008</v>
      </c>
      <c r="B5" s="39">
        <v>0</v>
      </c>
      <c r="C5" s="38">
        <f>B5/B20</f>
        <v>0</v>
      </c>
    </row>
    <row r="6" spans="1:3" ht="15.75" x14ac:dyDescent="0.25">
      <c r="A6" s="36">
        <v>42009</v>
      </c>
      <c r="B6" s="37">
        <v>1</v>
      </c>
      <c r="C6" s="38">
        <f>B6/B20</f>
        <v>2.4390243902439025E-2</v>
      </c>
    </row>
    <row r="7" spans="1:3" ht="15.75" x14ac:dyDescent="0.25">
      <c r="A7" s="36">
        <v>42010</v>
      </c>
      <c r="B7" s="39">
        <v>5</v>
      </c>
      <c r="C7" s="38">
        <f>B7/B20</f>
        <v>0.12195121951219512</v>
      </c>
    </row>
    <row r="8" spans="1:3" ht="15.75" x14ac:dyDescent="0.25">
      <c r="A8" s="36">
        <v>42011</v>
      </c>
      <c r="B8" s="39">
        <v>9</v>
      </c>
      <c r="C8" s="38">
        <f>B8/B20</f>
        <v>0.21951219512195122</v>
      </c>
    </row>
    <row r="9" spans="1:3" ht="15.75" x14ac:dyDescent="0.25">
      <c r="A9" s="36">
        <v>42012</v>
      </c>
      <c r="B9" s="39">
        <v>0</v>
      </c>
      <c r="C9" s="38">
        <f>B9/B20</f>
        <v>0</v>
      </c>
    </row>
    <row r="10" spans="1:3" ht="15.75" x14ac:dyDescent="0.25">
      <c r="A10" s="36">
        <v>42013</v>
      </c>
      <c r="B10" s="37">
        <v>2</v>
      </c>
      <c r="C10" s="38">
        <f>B10/B20</f>
        <v>4.878048780487805E-2</v>
      </c>
    </row>
    <row r="11" spans="1:3" ht="15.75" x14ac:dyDescent="0.25">
      <c r="A11" s="36">
        <v>42014</v>
      </c>
      <c r="B11" s="39">
        <v>7</v>
      </c>
      <c r="C11" s="38">
        <f>B11/B20</f>
        <v>0.17073170731707318</v>
      </c>
    </row>
    <row r="12" spans="1:3" ht="15.75" x14ac:dyDescent="0.25">
      <c r="A12" s="36">
        <v>42015</v>
      </c>
      <c r="B12" s="39">
        <v>6</v>
      </c>
      <c r="C12" s="38">
        <f>B12/B20</f>
        <v>0.14634146341463414</v>
      </c>
    </row>
    <row r="13" spans="1:3" ht="15.75" x14ac:dyDescent="0.25">
      <c r="A13" s="36">
        <v>42016</v>
      </c>
      <c r="B13" s="39">
        <v>5</v>
      </c>
      <c r="C13" s="38">
        <f>B13/B20</f>
        <v>0.12195121951219512</v>
      </c>
    </row>
    <row r="14" spans="1:3" ht="15.75" x14ac:dyDescent="0.25">
      <c r="A14" s="36">
        <v>42017</v>
      </c>
      <c r="B14" s="39">
        <v>4</v>
      </c>
      <c r="C14" s="38">
        <f>B14/B20</f>
        <v>9.7560975609756101E-2</v>
      </c>
    </row>
    <row r="15" spans="1:3" ht="15.75" x14ac:dyDescent="0.25">
      <c r="A15" s="36">
        <v>42018</v>
      </c>
      <c r="B15" s="39">
        <v>1</v>
      </c>
      <c r="C15" s="38">
        <f>B15/B20</f>
        <v>2.4390243902439025E-2</v>
      </c>
    </row>
    <row r="16" spans="1:3" ht="15.75" x14ac:dyDescent="0.25">
      <c r="A16" s="36">
        <v>42019</v>
      </c>
      <c r="B16" s="39">
        <v>1</v>
      </c>
      <c r="C16" s="38">
        <f>B16/B20</f>
        <v>2.4390243902439025E-2</v>
      </c>
    </row>
    <row r="17" spans="1:3" ht="15.75" x14ac:dyDescent="0.25">
      <c r="A17" s="36">
        <v>42020</v>
      </c>
      <c r="B17" s="39">
        <v>0</v>
      </c>
      <c r="C17" s="38">
        <f>B17/B20</f>
        <v>0</v>
      </c>
    </row>
    <row r="18" spans="1:3" ht="15.75" x14ac:dyDescent="0.25">
      <c r="A18" s="36">
        <v>42021</v>
      </c>
      <c r="B18" s="39">
        <v>0</v>
      </c>
      <c r="C18" s="38">
        <f>B18/B20</f>
        <v>0</v>
      </c>
    </row>
    <row r="19" spans="1:3" ht="16.5" thickBot="1" x14ac:dyDescent="0.3">
      <c r="A19" s="36">
        <v>42022</v>
      </c>
      <c r="B19" s="40">
        <v>0</v>
      </c>
      <c r="C19" s="41">
        <f>B19/B20</f>
        <v>0</v>
      </c>
    </row>
    <row r="20" spans="1:3" ht="16.5" thickBot="1" x14ac:dyDescent="0.3">
      <c r="A20" s="42" t="s">
        <v>39</v>
      </c>
      <c r="B20" s="43">
        <f>SUM(B2:B19)</f>
        <v>41</v>
      </c>
      <c r="C20" s="44">
        <f>SUM(C2:C19)</f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2" sqref="C42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75B158C45B84586E4181EECF17002" ma:contentTypeVersion="4" ma:contentTypeDescription="Create a new document." ma:contentTypeScope="" ma:versionID="ba32332419814c25a729c349da6990e0">
  <xsd:schema xmlns:xsd="http://www.w3.org/2001/XMLSchema" xmlns:xs="http://www.w3.org/2001/XMLSchema" xmlns:p="http://schemas.microsoft.com/office/2006/metadata/properties" xmlns:ns1="http://schemas.microsoft.com/sharepoint/v3" xmlns:ns2="8e3f3de1-8305-45bd-ae5b-aa8a16277ab1" xmlns:ns3="cab47e06-5989-4d51-8c9a-14d1c31ebccd" xmlns:ns4="9d98fa39-7fbd-4685-a488-797cac822720" targetNamespace="http://schemas.microsoft.com/office/2006/metadata/properties" ma:root="true" ma:fieldsID="2e3b6ee2eb49a3317f8185d2592fcd63" ns1:_="" ns2:_="" ns3:_="" ns4:_="">
    <xsd:import namespace="http://schemas.microsoft.com/sharepoint/v3"/>
    <xsd:import namespace="8e3f3de1-8305-45bd-ae5b-aa8a16277ab1"/>
    <xsd:import namespace="cab47e06-5989-4d51-8c9a-14d1c31ebccd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fsDphEhpIdbDocType" minOccurs="0"/>
                <xsd:element ref="ns3:Migr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f3de1-8305-45bd-ae5b-aa8a16277ab1" elementFormDefault="qualified">
    <xsd:import namespace="http://schemas.microsoft.com/office/2006/documentManagement/types"/>
    <xsd:import namespace="http://schemas.microsoft.com/office/infopath/2007/PartnerControls"/>
    <xsd:element name="chfsDphEhpIdbDocType" ma:index="10" nillable="true" ma:displayName="Doc Type" ma:format="Dropdown" ma:internalName="chfsDphEhpIdbDocType">
      <xsd:simpleType>
        <xsd:restriction base="dms:Choice">
          <xsd:enumeration value="5-Year Rates"/>
          <xsd:enumeration value="AIDS"/>
          <xsd:enumeration value="Case Rates"/>
          <xsd:enumeration value="Foodborne/Waterborne"/>
          <xsd:enumeration value="Grants"/>
          <xsd:enumeration value="HAI"/>
          <xsd:enumeration value="Hepatitis"/>
          <xsd:enumeration value="Immunization"/>
          <xsd:enumeration value="Rabies"/>
          <xsd:enumeration value="Reportable Disease"/>
          <xsd:enumeration value="Surveillance"/>
          <xsd:enumeration value="TB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47e06-5989-4d51-8c9a-14d1c31ebccd" elementFormDefault="qualified">
    <xsd:import namespace="http://schemas.microsoft.com/office/2006/documentManagement/types"/>
    <xsd:import namespace="http://schemas.microsoft.com/office/infopath/2007/PartnerControls"/>
    <xsd:element name="Migrate" ma:index="11" nillable="true" ma:displayName="Migrate" ma:internalName="Migr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hfsDphEhpIdbDocType xmlns="8e3f3de1-8305-45bd-ae5b-aa8a16277ab1">Foodborne/Waterborne</chfsDphEhpIdbDocType>
    <Migrate xmlns="cab47e06-5989-4d51-8c9a-14d1c31ebccd" xsi:nil="true"/>
  </documentManagement>
</p:properties>
</file>

<file path=customXml/itemProps1.xml><?xml version="1.0" encoding="utf-8"?>
<ds:datastoreItem xmlns:ds="http://schemas.openxmlformats.org/officeDocument/2006/customXml" ds:itemID="{F5E05B4B-8750-4B1C-9484-967A32C6ABA1}"/>
</file>

<file path=customXml/itemProps2.xml><?xml version="1.0" encoding="utf-8"?>
<ds:datastoreItem xmlns:ds="http://schemas.openxmlformats.org/officeDocument/2006/customXml" ds:itemID="{C84933C0-D83D-42D6-B7CD-E13744089AE0}"/>
</file>

<file path=customXml/itemProps3.xml><?xml version="1.0" encoding="utf-8"?>
<ds:datastoreItem xmlns:ds="http://schemas.openxmlformats.org/officeDocument/2006/customXml" ds:itemID="{64F9AFA8-2C7F-441B-AB06-8E12C4CD7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Sheet</vt:lpstr>
      <vt:lpstr>Line List</vt:lpstr>
      <vt:lpstr>Frequencies</vt:lpstr>
      <vt:lpstr>Epi Curve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2015-01-12T20:52:32Z</dcterms:created>
  <dcterms:modified xsi:type="dcterms:W3CDTF">2015-09-02T18:48:35Z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0x010100C6C75B158C45B84586E4181EECF17002</vt:lpwstr>
  </property>
</Properties>
</file>